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1F270693-CDF8-E241-BC72-F87C419430A6}" xr6:coauthVersionLast="47" xr6:coauthVersionMax="47" xr10:uidLastSave="{00000000-0000-0000-0000-000000000000}"/>
  <bookViews>
    <workbookView xWindow="0" yWindow="760" windowWidth="23260" windowHeight="14020" tabRatio="500" xr2:uid="{00000000-000D-0000-FFFF-FFFF00000000}"/>
  </bookViews>
  <sheets>
    <sheet name="Sheet 5. Crystal Size" sheetId="2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V111" i="20" l="1"/>
  <c r="V110" i="20"/>
  <c r="V109" i="20"/>
  <c r="V108" i="20"/>
  <c r="V89" i="20" l="1"/>
  <c r="V88" i="20"/>
  <c r="V87" i="20"/>
  <c r="V86" i="20"/>
  <c r="V85" i="20"/>
  <c r="V84" i="20"/>
  <c r="V82" i="20"/>
  <c r="V81" i="20"/>
  <c r="V79" i="20"/>
  <c r="V78" i="20"/>
  <c r="V77" i="20"/>
  <c r="V76" i="20"/>
  <c r="V74" i="20"/>
  <c r="V73" i="20"/>
  <c r="V72" i="20"/>
  <c r="V71" i="20"/>
  <c r="V70" i="20"/>
  <c r="V69" i="20"/>
  <c r="V68" i="20"/>
  <c r="V67" i="20"/>
  <c r="V66" i="20"/>
  <c r="V65" i="20"/>
  <c r="V63" i="20"/>
  <c r="V62" i="20"/>
  <c r="V61" i="20"/>
  <c r="V60" i="20"/>
  <c r="V59" i="20"/>
  <c r="V58" i="20"/>
  <c r="V57" i="20"/>
  <c r="V56" i="20"/>
  <c r="V55" i="20"/>
  <c r="V54" i="20"/>
  <c r="V53" i="20"/>
  <c r="V52" i="20"/>
  <c r="V51" i="20"/>
  <c r="V50" i="20"/>
  <c r="V49" i="20"/>
  <c r="V48" i="20"/>
  <c r="V47" i="20"/>
  <c r="V46" i="20"/>
  <c r="V45" i="20"/>
  <c r="V44" i="20"/>
  <c r="V43" i="20"/>
  <c r="V42" i="20"/>
  <c r="V41" i="20"/>
  <c r="V40" i="20"/>
  <c r="V38" i="20"/>
  <c r="V37" i="20"/>
  <c r="V36" i="20"/>
  <c r="V35" i="20"/>
  <c r="V34" i="20"/>
  <c r="V33" i="20"/>
  <c r="V32" i="20"/>
  <c r="V31" i="20"/>
  <c r="V30" i="20"/>
  <c r="V27" i="20"/>
  <c r="V26" i="20"/>
  <c r="V25" i="20"/>
  <c r="V23" i="20"/>
  <c r="V22" i="20"/>
  <c r="V20" i="20"/>
  <c r="V19" i="20"/>
  <c r="V18" i="20"/>
  <c r="V17" i="20"/>
  <c r="V16" i="20"/>
  <c r="V15" i="20"/>
  <c r="V14" i="20"/>
  <c r="V13" i="20"/>
  <c r="V12" i="20"/>
  <c r="V11" i="20"/>
  <c r="V10" i="20"/>
  <c r="V9" i="20"/>
  <c r="V8" i="20"/>
  <c r="V7" i="20"/>
  <c r="V6" i="20"/>
  <c r="V5" i="20"/>
  <c r="V4" i="20"/>
  <c r="V3" i="20"/>
</calcChain>
</file>

<file path=xl/sharedStrings.xml><?xml version="1.0" encoding="utf-8"?>
<sst xmlns="http://schemas.openxmlformats.org/spreadsheetml/2006/main" count="481" uniqueCount="130">
  <si>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</si>
  <si>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</si>
  <si>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</si>
  <si>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</si>
  <si>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</si>
  <si>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</si>
  <si>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</si>
  <si>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</si>
  <si>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</si>
  <si>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</si>
  <si>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</si>
  <si>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</si>
  <si>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</si>
  <si>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</si>
  <si>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</si>
  <si>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</si>
  <si>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</si>
  <si>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</si>
  <si>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</si>
  <si>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</si>
  <si>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</si>
  <si>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</si>
  <si>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</si>
  <si>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</si>
  <si>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</si>
  <si>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</si>
  <si>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</si>
  <si>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</si>
  <si>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</si>
  <si>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</si>
  <si>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</si>
  <si>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</si>
  <si>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</si>
  <si>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</si>
  <si>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</si>
  <si>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</si>
  <si>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</si>
  <si>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</si>
  <si>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</si>
  <si>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</si>
  <si>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</si>
  <si>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</si>
  <si>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</si>
  <si>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</si>
  <si>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</si>
  <si>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</si>
  <si>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</si>
  <si>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</si>
  <si>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</si>
  <si>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</si>
  <si>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</si>
  <si>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</si>
  <si>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</si>
  <si>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</si>
  <si>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</si>
  <si>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</si>
  <si>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</si>
  <si>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</si>
  <si>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</si>
  <si>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</si>
  <si>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</si>
  <si>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</si>
  <si>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</si>
  <si>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</si>
  <si>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</si>
  <si>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</si>
  <si>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</si>
  <si>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</si>
  <si>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</si>
  <si>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</si>
  <si>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</si>
  <si>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</si>
  <si>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</si>
  <si>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</si>
  <si>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</si>
  <si>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</si>
  <si>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</si>
  <si>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</si>
  <si>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</si>
  <si>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</si>
  <si>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</si>
  <si>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</si>
  <si>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</si>
  <si>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</si>
  <si>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</si>
  <si>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</si>
  <si>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</si>
  <si>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</si>
  <si>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</si>
  <si>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</si>
  <si>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</si>
  <si>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</si>
  <si>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</si>
  <si>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</si>
  <si>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</si>
  <si>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</si>
  <si>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</si>
  <si>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</si>
  <si>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</si>
  <si>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</si>
  <si>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</si>
  <si>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</si>
  <si>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LP100b</t>
  </si>
  <si>
    <t>XL287</t>
  </si>
  <si>
    <t>XL299</t>
  </si>
  <si>
    <t>XL283</t>
  </si>
  <si>
    <t>XL282</t>
  </si>
  <si>
    <t>XL284</t>
  </si>
  <si>
    <t>XL373</t>
  </si>
  <si>
    <t>Crystal Size (nm)</t>
  </si>
  <si>
    <t>XL393</t>
  </si>
  <si>
    <t>Not collected</t>
  </si>
  <si>
    <t>prediction</t>
  </si>
  <si>
    <t>Row No.(Old)</t>
  </si>
  <si>
    <t>Row No.(New)</t>
  </si>
  <si>
    <t>log10(Crystal Size)</t>
  </si>
  <si>
    <t>Cryst. Temp. (C)</t>
  </si>
  <si>
    <t>Cryst. Time (Day)</t>
  </si>
  <si>
    <t>Si_x</t>
  </si>
  <si>
    <t>Si_y</t>
  </si>
  <si>
    <t>Al_x</t>
  </si>
  <si>
    <t>Al_y</t>
  </si>
  <si>
    <t>Oven_x</t>
  </si>
  <si>
    <t>Oven_y</t>
  </si>
  <si>
    <t>10-CV</t>
  </si>
  <si>
    <t>Loout</t>
  </si>
  <si>
    <t>Center</t>
  </si>
  <si>
    <t>Rescale</t>
  </si>
  <si>
    <t>5-CV</t>
  </si>
  <si>
    <t>5CV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</si>
</sst>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"/>
    <numFmt numFmtId="166" formatCode="0.00000"/>
  </numFmts>
  <fonts count="13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name val="Calibri"/>
      <family val="2"/>
      <charset val="1"/>
    </font>
    <font>
      <sz val="11"/>
      <color theme="5"/>
      <name val="Calibri"/>
      <family val="2"/>
      <charset val="1"/>
    </font>
  </fonts>
  <fills count="1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  <fill>
      <patternFill patternType="solid">
        <fgColor theme="2"/>
        <bgColor indexed="64"/>
      </patternFill>
    </fill>
    <fill>
      <patternFill patternType="solid">
        <fgColor theme="8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6" fillId="0" borderId="1" xfId="0" applyFont="1" applyBorder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3" borderId="1" xfId="0" applyFont="1" applyFill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/>
    </xf>
    <xf numFmtId="2" fontId="6" fillId="7" borderId="1" xfId="0" applyNumberFormat="1" applyFont="1" applyFill="1" applyBorder="1" applyAlignment="1">
      <alignment horizontal="center" vertical="center"/>
    </xf>
    <xf numFmtId="2" fontId="6" fillId="6" borderId="1" xfId="0" applyNumberFormat="1" applyFont="1" applyFill="1" applyBorder="1" applyAlignment="1">
      <alignment horizontal="center" vertical="center"/>
    </xf>
    <xf numFmtId="2" fontId="5" fillId="6" borderId="1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2" fontId="6" fillId="5" borderId="1" xfId="0" applyNumberFormat="1" applyFont="1" applyFill="1" applyBorder="1" applyAlignment="1">
      <alignment horizontal="center" vertical="center"/>
    </xf>
    <xf numFmtId="0" fontId="6" fillId="9" borderId="1" xfId="0" applyFont="1" applyFill="1" applyBorder="1" applyAlignment="1">
      <alignment horizontal="center" vertical="center"/>
    </xf>
    <xf numFmtId="2" fontId="6" fillId="9" borderId="1" xfId="0" applyNumberFormat="1" applyFont="1" applyFill="1" applyBorder="1" applyAlignment="1">
      <alignment horizontal="center" vertical="center"/>
    </xf>
    <xf numFmtId="0" fontId="9" fillId="9" borderId="1" xfId="0" applyFont="1" applyFill="1" applyBorder="1" applyAlignment="1">
      <alignment horizontal="center" vertical="center"/>
    </xf>
    <xf numFmtId="2" fontId="9" fillId="9" borderId="1" xfId="0" applyNumberFormat="1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2" fontId="5" fillId="9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 applyProtection="1">
      <alignment horizontal="center" vertical="center"/>
      <protection locked="0"/>
    </xf>
    <xf numFmtId="0" fontId="8" fillId="2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 applyProtection="1">
      <alignment horizontal="center" vertical="center"/>
      <protection locked="0"/>
    </xf>
    <xf numFmtId="165" fontId="8" fillId="4" borderId="1" xfId="0" applyNumberFormat="1" applyFont="1" applyFill="1" applyBorder="1" applyAlignment="1">
      <alignment horizontal="center" vertical="center"/>
    </xf>
    <xf numFmtId="2" fontId="8" fillId="2" borderId="1" xfId="0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2" fontId="4" fillId="6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2" fontId="4" fillId="9" borderId="1" xfId="0" applyNumberFormat="1" applyFont="1" applyFill="1" applyBorder="1" applyAlignment="1">
      <alignment horizontal="center" vertical="center"/>
    </xf>
    <xf numFmtId="2" fontId="6" fillId="8" borderId="1" xfId="0" applyNumberFormat="1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2" fontId="6" fillId="10" borderId="1" xfId="0" applyNumberFormat="1" applyFont="1" applyFill="1" applyBorder="1" applyAlignment="1">
      <alignment horizontal="center" vertical="center"/>
    </xf>
    <xf numFmtId="2" fontId="5" fillId="7" borderId="1" xfId="0" applyNumberFormat="1" applyFont="1" applyFill="1" applyBorder="1" applyAlignment="1">
      <alignment horizontal="center" vertical="center"/>
    </xf>
    <xf numFmtId="165" fontId="6" fillId="11" borderId="1" xfId="0" applyNumberFormat="1" applyFont="1" applyFill="1" applyBorder="1" applyAlignment="1">
      <alignment horizontal="center" vertical="center"/>
    </xf>
    <xf numFmtId="165" fontId="5" fillId="11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2" fontId="5" fillId="12" borderId="1" xfId="0" applyNumberFormat="1" applyFont="1" applyFill="1" applyBorder="1" applyAlignment="1">
      <alignment horizontal="center" vertical="center"/>
    </xf>
    <xf numFmtId="0" fontId="5" fillId="13" borderId="1" xfId="0" applyFont="1" applyFill="1" applyBorder="1" applyAlignment="1">
      <alignment horizontal="center" vertical="center"/>
    </xf>
    <xf numFmtId="2" fontId="5" fillId="13" borderId="1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2" fontId="8" fillId="2" borderId="3" xfId="0" applyNumberFormat="1" applyFont="1" applyFill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166" fontId="8" fillId="2" borderId="1" xfId="0" applyNumberFormat="1" applyFont="1" applyFill="1" applyBorder="1" applyAlignment="1">
      <alignment horizontal="right" vertical="center"/>
    </xf>
    <xf numFmtId="166" fontId="1" fillId="14" borderId="1" xfId="0" applyNumberFormat="1" applyFont="1" applyFill="1" applyBorder="1" applyAlignment="1">
      <alignment horizontal="right" vertical="center"/>
    </xf>
    <xf numFmtId="166" fontId="4" fillId="6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6" fillId="6" borderId="1" xfId="0" applyNumberFormat="1" applyFont="1" applyFill="1" applyBorder="1" applyAlignment="1">
      <alignment horizontal="right" vertical="center"/>
    </xf>
    <xf numFmtId="166" fontId="5" fillId="6" borderId="1" xfId="0" applyNumberFormat="1" applyFont="1" applyFill="1" applyBorder="1" applyAlignment="1">
      <alignment horizontal="right" vertical="center"/>
    </xf>
    <xf numFmtId="0" fontId="7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6" borderId="1" xfId="0" applyFont="1" applyFill="1" applyBorder="1" applyAlignment="1">
      <alignment vertical="center"/>
    </xf>
    <xf numFmtId="2" fontId="2" fillId="6" borderId="1" xfId="0" applyNumberFormat="1" applyFont="1" applyFill="1" applyBorder="1" applyAlignment="1">
      <alignment vertical="center"/>
    </xf>
    <xf numFmtId="0" fontId="2" fillId="9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0" fontId="7" fillId="11" borderId="1" xfId="0" applyFont="1" applyFill="1" applyBorder="1" applyAlignment="1">
      <alignment vertical="center" wrapText="1"/>
    </xf>
    <xf numFmtId="0" fontId="2" fillId="9" borderId="3" xfId="0" applyFont="1" applyFill="1" applyBorder="1" applyAlignment="1">
      <alignment vertical="center" wrapText="1"/>
    </xf>
    <xf numFmtId="0" fontId="11" fillId="15" borderId="1" xfId="0" applyFont="1" applyFill="1" applyBorder="1"/>
    <xf numFmtId="2" fontId="8" fillId="4" borderId="5" xfId="0" applyNumberFormat="1" applyFont="1" applyFill="1" applyBorder="1" applyAlignment="1">
      <alignment horizontal="center" vertical="center"/>
    </xf>
    <xf numFmtId="2" fontId="6" fillId="11" borderId="5" xfId="0" applyNumberFormat="1" applyFont="1" applyFill="1" applyBorder="1" applyAlignment="1">
      <alignment horizontal="center" vertical="center"/>
    </xf>
    <xf numFmtId="165" fontId="6" fillId="11" borderId="5" xfId="0" applyNumberFormat="1" applyFont="1" applyFill="1" applyBorder="1" applyAlignment="1">
      <alignment horizontal="center" vertical="center"/>
    </xf>
    <xf numFmtId="2" fontId="5" fillId="11" borderId="5" xfId="0" applyNumberFormat="1" applyFont="1" applyFill="1" applyBorder="1" applyAlignment="1">
      <alignment horizontal="center" vertical="center"/>
    </xf>
    <xf numFmtId="2" fontId="0" fillId="0" borderId="0" xfId="0" applyNumberFormat="1"/>
    <xf numFmtId="164" fontId="6" fillId="16" borderId="0" xfId="0" applyNumberFormat="1" applyFont="1" applyFill="1" applyAlignment="1">
      <alignment horizontal="center" vertical="center"/>
    </xf>
    <xf numFmtId="0" fontId="12" fillId="15" borderId="1" xfId="0" applyFont="1" applyFill="1" applyBorder="1"/>
    <xf numFmtId="0" fontId="12" fillId="0" borderId="0" xfId="0" applyFont="1"/>
    <xf numFmtId="2" fontId="12" fillId="0" borderId="0" xfId="0" applyNumberFormat="1" applyFont="1"/>
    <xf numFmtId="0" fontId="11" fillId="15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D080E-7011-4B95-A95B-E69D29FB3226}">
  <dimension ref="A1:AB111"/>
  <sheetViews>
    <sheetView tabSelected="1" zoomScale="85" zoomScaleNormal="85" workbookViewId="0">
      <selection activeCell="AB89" sqref="AB4:AB89"/>
    </sheetView>
  </sheetViews>
  <sheetFormatPr baseColWidth="10" defaultColWidth="8.83203125" defaultRowHeight="15" x14ac:dyDescent="0.2"/>
  <cols>
    <col min="18" max="18" width="13.5" bestFit="1" customWidth="1"/>
    <col min="22" max="22" width="12.1640625" bestFit="1" customWidth="1"/>
    <col min="23" max="27" width="9.1640625" style="68"/>
    <col min="28" max="28" width="9.5" bestFit="1" customWidth="1"/>
  </cols>
  <sheetData>
    <row r="1" spans="1:28" ht="45" x14ac:dyDescent="0.2">
      <c r="A1" s="50" t="s">
        <v>114</v>
      </c>
      <c r="B1" s="51" t="s">
        <v>113</v>
      </c>
      <c r="C1" s="52" t="s">
        <v>0</v>
      </c>
      <c r="D1" s="52" t="s">
        <v>1</v>
      </c>
      <c r="E1" s="53" t="s">
        <v>2</v>
      </c>
      <c r="F1" s="53" t="s">
        <v>3</v>
      </c>
      <c r="G1" s="54" t="s">
        <v>4</v>
      </c>
      <c r="H1" s="54" t="s">
        <v>5</v>
      </c>
      <c r="I1" s="54" t="s">
        <v>6</v>
      </c>
      <c r="J1" s="57" t="s">
        <v>118</v>
      </c>
      <c r="K1" s="57" t="s">
        <v>119</v>
      </c>
      <c r="L1" s="57" t="s">
        <v>120</v>
      </c>
      <c r="M1" s="57" t="s">
        <v>121</v>
      </c>
      <c r="N1" s="57" t="s">
        <v>122</v>
      </c>
      <c r="O1" s="57" t="s">
        <v>123</v>
      </c>
      <c r="P1" s="56" t="s">
        <v>7</v>
      </c>
      <c r="Q1" s="56" t="s">
        <v>8</v>
      </c>
      <c r="R1" s="56" t="s">
        <v>9</v>
      </c>
      <c r="S1" s="55" t="s">
        <v>116</v>
      </c>
      <c r="T1" s="55" t="s">
        <v>117</v>
      </c>
      <c r="U1" s="58" t="s">
        <v>109</v>
      </c>
      <c r="V1" s="58" t="s">
        <v>115</v>
      </c>
      <c r="W1" s="70" t="s">
        <v>126</v>
      </c>
      <c r="X1" s="70"/>
      <c r="Y1" s="70"/>
      <c r="Z1" s="70" t="s">
        <v>127</v>
      </c>
      <c r="AA1" s="70"/>
      <c r="AB1" s="70"/>
    </row>
    <row r="2" spans="1:28" x14ac:dyDescent="0.2">
      <c r="A2" s="50"/>
      <c r="B2" s="51"/>
      <c r="C2" s="52"/>
      <c r="D2" s="52"/>
      <c r="E2" s="53"/>
      <c r="F2" s="53"/>
      <c r="G2" s="54"/>
      <c r="H2" s="54"/>
      <c r="I2" s="54"/>
      <c r="J2" s="57"/>
      <c r="K2" s="57"/>
      <c r="L2" s="57"/>
      <c r="M2" s="57"/>
      <c r="N2" s="57"/>
      <c r="O2" s="57"/>
      <c r="P2" s="56"/>
      <c r="Q2" s="56"/>
      <c r="R2" s="56"/>
      <c r="S2" s="59"/>
      <c r="T2" s="59"/>
      <c r="U2" s="58"/>
      <c r="V2" s="58"/>
      <c r="W2" s="67" t="s">
        <v>128</v>
      </c>
      <c r="X2" s="67" t="s">
        <v>124</v>
      </c>
      <c r="Y2" s="67" t="s">
        <v>125</v>
      </c>
      <c r="Z2" s="67" t="s">
        <v>129</v>
      </c>
      <c r="AA2" s="67" t="s">
        <v>124</v>
      </c>
      <c r="AB2" s="60" t="s">
        <v>125</v>
      </c>
    </row>
    <row r="3" spans="1:28" x14ac:dyDescent="0.2">
      <c r="A3" s="23">
        <v>1</v>
      </c>
      <c r="B3" s="18">
        <v>24</v>
      </c>
      <c r="C3" s="3" t="s">
        <v>10</v>
      </c>
      <c r="D3" s="18" t="s">
        <v>37</v>
      </c>
      <c r="E3" s="22">
        <v>3.4</v>
      </c>
      <c r="F3" s="22">
        <v>1</v>
      </c>
      <c r="G3" s="22">
        <v>4</v>
      </c>
      <c r="H3" s="22">
        <v>172</v>
      </c>
      <c r="I3" s="22">
        <v>172</v>
      </c>
      <c r="J3" s="44">
        <v>1</v>
      </c>
      <c r="K3" s="44">
        <v>0</v>
      </c>
      <c r="L3" s="45">
        <v>1</v>
      </c>
      <c r="M3" s="45">
        <v>0</v>
      </c>
      <c r="N3" s="45">
        <v>1</v>
      </c>
      <c r="O3" s="45">
        <v>0</v>
      </c>
      <c r="P3" s="19" t="s">
        <v>12</v>
      </c>
      <c r="Q3" s="19" t="s">
        <v>13</v>
      </c>
      <c r="R3" s="19" t="s">
        <v>14</v>
      </c>
      <c r="S3" s="39">
        <v>50</v>
      </c>
      <c r="T3" s="40">
        <v>6</v>
      </c>
      <c r="U3" s="21">
        <v>103.758296454572</v>
      </c>
      <c r="V3" s="61">
        <f t="shared" ref="V3:V20" si="0">LOG10(U3)</f>
        <v>2.0160228327131429</v>
      </c>
      <c r="W3" s="69"/>
      <c r="X3" s="69"/>
      <c r="Y3" s="69"/>
      <c r="Z3" s="69"/>
      <c r="AA3" s="69"/>
      <c r="AB3" s="65"/>
    </row>
    <row r="4" spans="1:28" x14ac:dyDescent="0.2">
      <c r="A4" s="6">
        <v>2</v>
      </c>
      <c r="B4" s="24">
        <v>11</v>
      </c>
      <c r="C4" s="24" t="s">
        <v>10</v>
      </c>
      <c r="D4" s="24" t="s">
        <v>24</v>
      </c>
      <c r="E4" s="25">
        <v>8</v>
      </c>
      <c r="F4" s="25">
        <v>1</v>
      </c>
      <c r="G4" s="25">
        <v>8</v>
      </c>
      <c r="H4" s="25">
        <v>214</v>
      </c>
      <c r="I4" s="25">
        <v>214</v>
      </c>
      <c r="J4" s="46">
        <v>1</v>
      </c>
      <c r="K4" s="46">
        <v>0</v>
      </c>
      <c r="L4" s="45">
        <v>1</v>
      </c>
      <c r="M4" s="45">
        <v>0</v>
      </c>
      <c r="N4" s="45">
        <v>1</v>
      </c>
      <c r="O4" s="45">
        <v>0</v>
      </c>
      <c r="P4" s="26" t="s">
        <v>12</v>
      </c>
      <c r="Q4" s="26" t="s">
        <v>13</v>
      </c>
      <c r="R4" s="26" t="s">
        <v>14</v>
      </c>
      <c r="S4" s="27">
        <v>50</v>
      </c>
      <c r="T4" s="28">
        <v>6</v>
      </c>
      <c r="U4" s="33">
        <v>17.089611610362201</v>
      </c>
      <c r="V4" s="62">
        <f t="shared" si="0"/>
        <v>1.2327321927737958</v>
      </c>
      <c r="W4" s="69">
        <v>1.0977161762268</v>
      </c>
      <c r="X4" s="69">
        <v>1.26</v>
      </c>
      <c r="Y4" s="69">
        <v>1.1527341257860999</v>
      </c>
      <c r="Z4" s="69">
        <v>1.1807733386510699</v>
      </c>
      <c r="AA4" s="69">
        <v>1.18</v>
      </c>
      <c r="AB4" s="65">
        <v>1.1208379543806</v>
      </c>
    </row>
    <row r="5" spans="1:28" x14ac:dyDescent="0.2">
      <c r="A5" s="23">
        <v>3</v>
      </c>
      <c r="B5" s="20">
        <v>45</v>
      </c>
      <c r="C5" s="3" t="s">
        <v>10</v>
      </c>
      <c r="D5" s="18" t="s">
        <v>62</v>
      </c>
      <c r="E5" s="22">
        <v>10</v>
      </c>
      <c r="F5" s="22">
        <v>1</v>
      </c>
      <c r="G5" s="22">
        <v>8</v>
      </c>
      <c r="H5" s="22">
        <v>400</v>
      </c>
      <c r="I5" s="22">
        <v>400</v>
      </c>
      <c r="J5" s="45">
        <v>-0.5</v>
      </c>
      <c r="K5" s="45">
        <v>0.86602540378443904</v>
      </c>
      <c r="L5" s="47">
        <v>-0.5</v>
      </c>
      <c r="M5" s="47">
        <v>-0.86602540378443804</v>
      </c>
      <c r="N5" s="45">
        <v>1</v>
      </c>
      <c r="O5" s="45">
        <v>0</v>
      </c>
      <c r="P5" s="19" t="s">
        <v>41</v>
      </c>
      <c r="Q5" s="19" t="s">
        <v>48</v>
      </c>
      <c r="R5" s="19" t="s">
        <v>14</v>
      </c>
      <c r="S5" s="19">
        <v>100</v>
      </c>
      <c r="T5" s="22">
        <v>0.75</v>
      </c>
      <c r="U5" s="21">
        <v>113.893105503434</v>
      </c>
      <c r="V5" s="61">
        <f t="shared" si="0"/>
        <v>2.0564974349444189</v>
      </c>
      <c r="W5" s="69"/>
      <c r="X5" s="69"/>
      <c r="Y5" s="69"/>
      <c r="Z5" s="69"/>
      <c r="AA5" s="69"/>
      <c r="AB5" s="65"/>
    </row>
    <row r="6" spans="1:28" x14ac:dyDescent="0.2">
      <c r="A6" s="35">
        <v>4</v>
      </c>
      <c r="B6" s="24">
        <v>51</v>
      </c>
      <c r="C6" s="3" t="s">
        <v>10</v>
      </c>
      <c r="D6" s="3" t="s">
        <v>69</v>
      </c>
      <c r="E6" s="8">
        <v>12</v>
      </c>
      <c r="F6" s="8">
        <v>1</v>
      </c>
      <c r="G6" s="8">
        <v>3.6</v>
      </c>
      <c r="H6" s="8">
        <v>160</v>
      </c>
      <c r="I6" s="8">
        <v>160</v>
      </c>
      <c r="J6" s="45">
        <v>-0.5</v>
      </c>
      <c r="K6" s="45">
        <v>-0.86602540378443804</v>
      </c>
      <c r="L6" s="45">
        <v>1</v>
      </c>
      <c r="M6" s="45">
        <v>0</v>
      </c>
      <c r="N6" s="45">
        <v>1</v>
      </c>
      <c r="O6" s="45">
        <v>0</v>
      </c>
      <c r="P6" s="1" t="s">
        <v>64</v>
      </c>
      <c r="Q6" s="1" t="s">
        <v>13</v>
      </c>
      <c r="R6" s="1" t="s">
        <v>14</v>
      </c>
      <c r="S6" s="12">
        <v>100</v>
      </c>
      <c r="T6" s="13">
        <v>7</v>
      </c>
      <c r="U6" s="33">
        <v>88.336973657436403</v>
      </c>
      <c r="V6" s="62">
        <f t="shared" si="0"/>
        <v>1.9461425166521751</v>
      </c>
      <c r="W6" s="69"/>
      <c r="X6" s="69"/>
      <c r="Y6" s="69"/>
      <c r="Z6" s="69"/>
      <c r="AA6" s="69"/>
      <c r="AB6" s="65"/>
    </row>
    <row r="7" spans="1:28" x14ac:dyDescent="0.2">
      <c r="A7" s="35">
        <v>5</v>
      </c>
      <c r="B7" s="24">
        <v>50</v>
      </c>
      <c r="C7" s="3" t="s">
        <v>10</v>
      </c>
      <c r="D7" s="3" t="s">
        <v>68</v>
      </c>
      <c r="E7" s="8">
        <v>12</v>
      </c>
      <c r="F7" s="8">
        <v>1</v>
      </c>
      <c r="G7" s="8">
        <v>3.7</v>
      </c>
      <c r="H7" s="8">
        <v>160</v>
      </c>
      <c r="I7" s="8">
        <v>160</v>
      </c>
      <c r="J7" s="45">
        <v>-0.5</v>
      </c>
      <c r="K7" s="45">
        <v>-0.86602540378443804</v>
      </c>
      <c r="L7" s="45">
        <v>1</v>
      </c>
      <c r="M7" s="45">
        <v>0</v>
      </c>
      <c r="N7" s="45">
        <v>1</v>
      </c>
      <c r="O7" s="45">
        <v>0</v>
      </c>
      <c r="P7" s="1" t="s">
        <v>64</v>
      </c>
      <c r="Q7" s="1" t="s">
        <v>13</v>
      </c>
      <c r="R7" s="1" t="s">
        <v>14</v>
      </c>
      <c r="S7" s="12">
        <v>100</v>
      </c>
      <c r="T7" s="13">
        <v>7</v>
      </c>
      <c r="U7" s="33">
        <v>85.1052027735075</v>
      </c>
      <c r="V7" s="62">
        <f t="shared" si="0"/>
        <v>1.9299561108102858</v>
      </c>
      <c r="W7" s="69"/>
      <c r="X7" s="69"/>
      <c r="Y7" s="69"/>
      <c r="Z7" s="69"/>
      <c r="AA7" s="69"/>
      <c r="AB7" s="65"/>
    </row>
    <row r="8" spans="1:28" x14ac:dyDescent="0.2">
      <c r="A8" s="35">
        <v>6</v>
      </c>
      <c r="B8" s="24">
        <v>49</v>
      </c>
      <c r="C8" s="3" t="s">
        <v>10</v>
      </c>
      <c r="D8" s="3" t="s">
        <v>67</v>
      </c>
      <c r="E8" s="8">
        <v>12</v>
      </c>
      <c r="F8" s="8">
        <v>1</v>
      </c>
      <c r="G8" s="8">
        <v>3.8</v>
      </c>
      <c r="H8" s="8">
        <v>160</v>
      </c>
      <c r="I8" s="8">
        <v>160</v>
      </c>
      <c r="J8" s="45">
        <v>-0.5</v>
      </c>
      <c r="K8" s="45">
        <v>-0.86602540378443804</v>
      </c>
      <c r="L8" s="45">
        <v>1</v>
      </c>
      <c r="M8" s="45">
        <v>0</v>
      </c>
      <c r="N8" s="45">
        <v>1</v>
      </c>
      <c r="O8" s="45">
        <v>0</v>
      </c>
      <c r="P8" s="1" t="s">
        <v>64</v>
      </c>
      <c r="Q8" s="1" t="s">
        <v>13</v>
      </c>
      <c r="R8" s="1" t="s">
        <v>14</v>
      </c>
      <c r="S8" s="12">
        <v>100</v>
      </c>
      <c r="T8" s="13">
        <v>5</v>
      </c>
      <c r="U8" s="33">
        <v>86.542224402940306</v>
      </c>
      <c r="V8" s="62">
        <f t="shared" si="0"/>
        <v>1.9372280537181159</v>
      </c>
      <c r="W8" s="69"/>
      <c r="X8" s="69"/>
      <c r="Y8" s="69"/>
      <c r="Z8" s="69"/>
      <c r="AA8" s="69"/>
      <c r="AB8" s="65"/>
    </row>
    <row r="9" spans="1:28" x14ac:dyDescent="0.2">
      <c r="A9" s="35">
        <v>7</v>
      </c>
      <c r="B9" s="24">
        <v>48</v>
      </c>
      <c r="C9" s="3" t="s">
        <v>10</v>
      </c>
      <c r="D9" s="3" t="s">
        <v>66</v>
      </c>
      <c r="E9" s="8">
        <v>12</v>
      </c>
      <c r="F9" s="8">
        <v>1</v>
      </c>
      <c r="G9" s="8">
        <v>3.9</v>
      </c>
      <c r="H9" s="8">
        <v>160</v>
      </c>
      <c r="I9" s="8">
        <v>160</v>
      </c>
      <c r="J9" s="45">
        <v>-0.5</v>
      </c>
      <c r="K9" s="45">
        <v>-0.86602540378443804</v>
      </c>
      <c r="L9" s="45">
        <v>1</v>
      </c>
      <c r="M9" s="45">
        <v>0</v>
      </c>
      <c r="N9" s="45">
        <v>1</v>
      </c>
      <c r="O9" s="45">
        <v>0</v>
      </c>
      <c r="P9" s="1" t="s">
        <v>64</v>
      </c>
      <c r="Q9" s="1" t="s">
        <v>13</v>
      </c>
      <c r="R9" s="1" t="s">
        <v>14</v>
      </c>
      <c r="S9" s="12">
        <v>100</v>
      </c>
      <c r="T9" s="13">
        <v>5</v>
      </c>
      <c r="U9" s="33">
        <v>89.880417017144794</v>
      </c>
      <c r="V9" s="62">
        <f t="shared" si="0"/>
        <v>1.9536650787429157</v>
      </c>
      <c r="W9" s="69"/>
      <c r="X9" s="69"/>
      <c r="Y9" s="69"/>
      <c r="Z9" s="69"/>
      <c r="AA9" s="69"/>
      <c r="AB9" s="65"/>
    </row>
    <row r="10" spans="1:28" x14ac:dyDescent="0.2">
      <c r="A10" s="35">
        <v>8</v>
      </c>
      <c r="B10" s="24">
        <v>46</v>
      </c>
      <c r="C10" s="3" t="s">
        <v>10</v>
      </c>
      <c r="D10" s="3" t="s">
        <v>63</v>
      </c>
      <c r="E10" s="8">
        <v>12</v>
      </c>
      <c r="F10" s="8">
        <v>1</v>
      </c>
      <c r="G10" s="8">
        <v>4</v>
      </c>
      <c r="H10" s="8">
        <v>160</v>
      </c>
      <c r="I10" s="8">
        <v>160</v>
      </c>
      <c r="J10" s="45">
        <v>-0.5</v>
      </c>
      <c r="K10" s="45">
        <v>-0.86602540378443804</v>
      </c>
      <c r="L10" s="45">
        <v>1</v>
      </c>
      <c r="M10" s="45">
        <v>0</v>
      </c>
      <c r="N10" s="45">
        <v>1</v>
      </c>
      <c r="O10" s="45">
        <v>0</v>
      </c>
      <c r="P10" s="1" t="s">
        <v>64</v>
      </c>
      <c r="Q10" s="1" t="s">
        <v>13</v>
      </c>
      <c r="R10" s="1" t="s">
        <v>14</v>
      </c>
      <c r="S10" s="12">
        <v>100</v>
      </c>
      <c r="T10" s="13">
        <v>3</v>
      </c>
      <c r="U10" s="33">
        <v>89.880414294864494</v>
      </c>
      <c r="V10" s="62">
        <f t="shared" si="0"/>
        <v>1.9536650655890901</v>
      </c>
      <c r="W10" s="69"/>
      <c r="X10" s="69"/>
      <c r="Y10" s="69"/>
      <c r="Z10" s="69"/>
      <c r="AA10" s="69"/>
      <c r="AB10" s="65"/>
    </row>
    <row r="11" spans="1:28" x14ac:dyDescent="0.2">
      <c r="A11" s="35">
        <v>9</v>
      </c>
      <c r="B11" s="24">
        <v>55</v>
      </c>
      <c r="C11" s="3" t="s">
        <v>10</v>
      </c>
      <c r="D11" s="3" t="s">
        <v>73</v>
      </c>
      <c r="E11" s="8">
        <v>12</v>
      </c>
      <c r="F11" s="8">
        <v>1</v>
      </c>
      <c r="G11" s="8">
        <v>4</v>
      </c>
      <c r="H11" s="8">
        <v>160</v>
      </c>
      <c r="I11" s="8">
        <v>160</v>
      </c>
      <c r="J11" s="45">
        <v>-0.5</v>
      </c>
      <c r="K11" s="45">
        <v>-0.86602540378443804</v>
      </c>
      <c r="L11" s="45">
        <v>1</v>
      </c>
      <c r="M11" s="45">
        <v>0</v>
      </c>
      <c r="N11" s="45">
        <v>1</v>
      </c>
      <c r="O11" s="45">
        <v>0</v>
      </c>
      <c r="P11" s="1" t="s">
        <v>64</v>
      </c>
      <c r="Q11" s="1" t="s">
        <v>13</v>
      </c>
      <c r="R11" s="1" t="s">
        <v>14</v>
      </c>
      <c r="S11" s="12">
        <v>100</v>
      </c>
      <c r="T11" s="13">
        <v>3</v>
      </c>
      <c r="U11" s="33">
        <v>89.880429434940396</v>
      </c>
      <c r="V11" s="62">
        <f t="shared" si="0"/>
        <v>1.9536651387446371</v>
      </c>
      <c r="W11" s="69"/>
      <c r="X11" s="69"/>
      <c r="Y11" s="69"/>
      <c r="Z11" s="69"/>
      <c r="AA11" s="69"/>
      <c r="AB11" s="65"/>
    </row>
    <row r="12" spans="1:28" x14ac:dyDescent="0.2">
      <c r="A12" s="35">
        <v>10</v>
      </c>
      <c r="B12" s="24">
        <v>56</v>
      </c>
      <c r="C12" s="3" t="s">
        <v>10</v>
      </c>
      <c r="D12" s="3" t="s">
        <v>74</v>
      </c>
      <c r="E12" s="8">
        <v>12</v>
      </c>
      <c r="F12" s="8">
        <v>1</v>
      </c>
      <c r="G12" s="8">
        <v>4</v>
      </c>
      <c r="H12" s="8">
        <v>160</v>
      </c>
      <c r="I12" s="8">
        <v>160</v>
      </c>
      <c r="J12" s="45">
        <v>-0.5</v>
      </c>
      <c r="K12" s="45">
        <v>-0.86602540378443804</v>
      </c>
      <c r="L12" s="45">
        <v>1</v>
      </c>
      <c r="M12" s="45">
        <v>0</v>
      </c>
      <c r="N12" s="45">
        <v>1</v>
      </c>
      <c r="O12" s="45">
        <v>0</v>
      </c>
      <c r="P12" s="1" t="s">
        <v>64</v>
      </c>
      <c r="Q12" s="1" t="s">
        <v>13</v>
      </c>
      <c r="R12" s="1" t="s">
        <v>14</v>
      </c>
      <c r="S12" s="12">
        <v>100</v>
      </c>
      <c r="T12" s="13">
        <v>3</v>
      </c>
      <c r="U12" s="33">
        <v>85.105110532255097</v>
      </c>
      <c r="V12" s="62">
        <f t="shared" si="0"/>
        <v>1.9299556401000668</v>
      </c>
      <c r="W12" s="69"/>
      <c r="X12" s="69"/>
      <c r="Y12" s="69"/>
      <c r="Z12" s="69"/>
      <c r="AA12" s="69"/>
      <c r="AB12" s="65"/>
    </row>
    <row r="13" spans="1:28" x14ac:dyDescent="0.2">
      <c r="A13" s="35">
        <v>11</v>
      </c>
      <c r="B13" s="24">
        <v>84</v>
      </c>
      <c r="C13" s="3" t="s">
        <v>10</v>
      </c>
      <c r="D13" s="3" t="s">
        <v>100</v>
      </c>
      <c r="E13" s="7">
        <v>12</v>
      </c>
      <c r="F13" s="7">
        <v>1</v>
      </c>
      <c r="G13" s="7">
        <v>4</v>
      </c>
      <c r="H13" s="7">
        <v>160</v>
      </c>
      <c r="I13" s="7">
        <v>160</v>
      </c>
      <c r="J13" s="45">
        <v>-0.5</v>
      </c>
      <c r="K13" s="45">
        <v>-0.86602540378443804</v>
      </c>
      <c r="L13" s="47">
        <v>-0.5</v>
      </c>
      <c r="M13" s="47">
        <v>-0.86602540378443804</v>
      </c>
      <c r="N13" s="45">
        <v>1</v>
      </c>
      <c r="O13" s="45">
        <v>0</v>
      </c>
      <c r="P13" s="1" t="s">
        <v>64</v>
      </c>
      <c r="Q13" s="1" t="s">
        <v>48</v>
      </c>
      <c r="R13" s="1" t="s">
        <v>14</v>
      </c>
      <c r="S13" s="10">
        <v>100</v>
      </c>
      <c r="T13" s="11">
        <v>3</v>
      </c>
      <c r="U13" s="33">
        <v>85.4</v>
      </c>
      <c r="V13" s="62">
        <f t="shared" si="0"/>
        <v>1.9314578706890051</v>
      </c>
      <c r="W13" s="69"/>
      <c r="X13" s="69"/>
      <c r="Y13" s="69"/>
      <c r="Z13" s="69"/>
      <c r="AA13" s="69"/>
      <c r="AB13" s="65"/>
    </row>
    <row r="14" spans="1:28" x14ac:dyDescent="0.2">
      <c r="A14" s="35">
        <v>12</v>
      </c>
      <c r="B14" s="24">
        <v>58</v>
      </c>
      <c r="C14" s="3" t="s">
        <v>10</v>
      </c>
      <c r="D14" s="3" t="s">
        <v>76</v>
      </c>
      <c r="E14" s="8">
        <v>12</v>
      </c>
      <c r="F14" s="8">
        <v>1</v>
      </c>
      <c r="G14" s="8">
        <v>4</v>
      </c>
      <c r="H14" s="8">
        <v>160</v>
      </c>
      <c r="I14" s="8">
        <v>160</v>
      </c>
      <c r="J14" s="45">
        <v>-0.5</v>
      </c>
      <c r="K14" s="45">
        <v>-0.86602540378443804</v>
      </c>
      <c r="L14" s="45">
        <v>1</v>
      </c>
      <c r="M14" s="45">
        <v>0</v>
      </c>
      <c r="N14" s="45">
        <v>1</v>
      </c>
      <c r="O14" s="45">
        <v>0</v>
      </c>
      <c r="P14" s="1" t="s">
        <v>64</v>
      </c>
      <c r="Q14" s="1" t="s">
        <v>13</v>
      </c>
      <c r="R14" s="1" t="s">
        <v>14</v>
      </c>
      <c r="S14" s="12">
        <v>100</v>
      </c>
      <c r="T14" s="13">
        <v>3</v>
      </c>
      <c r="U14" s="33">
        <v>88.336867715676405</v>
      </c>
      <c r="V14" s="62">
        <f t="shared" si="0"/>
        <v>1.9461419958062887</v>
      </c>
      <c r="W14" s="69"/>
      <c r="X14" s="69"/>
      <c r="Y14" s="69"/>
      <c r="Z14" s="69"/>
      <c r="AA14" s="69"/>
      <c r="AB14" s="65"/>
    </row>
    <row r="15" spans="1:28" x14ac:dyDescent="0.2">
      <c r="A15" s="35">
        <v>13</v>
      </c>
      <c r="B15" s="24">
        <v>60</v>
      </c>
      <c r="C15" s="3" t="s">
        <v>10</v>
      </c>
      <c r="D15" s="3" t="s">
        <v>78</v>
      </c>
      <c r="E15" s="8">
        <v>12</v>
      </c>
      <c r="F15" s="8">
        <v>1</v>
      </c>
      <c r="G15" s="8">
        <v>4</v>
      </c>
      <c r="H15" s="8">
        <v>160</v>
      </c>
      <c r="I15" s="8">
        <v>160</v>
      </c>
      <c r="J15" s="45">
        <v>-0.5</v>
      </c>
      <c r="K15" s="45">
        <v>-0.86602540378443804</v>
      </c>
      <c r="L15" s="45">
        <v>1</v>
      </c>
      <c r="M15" s="45">
        <v>0</v>
      </c>
      <c r="N15" s="45">
        <v>1</v>
      </c>
      <c r="O15" s="45">
        <v>0</v>
      </c>
      <c r="P15" s="1" t="s">
        <v>64</v>
      </c>
      <c r="Q15" s="1" t="s">
        <v>13</v>
      </c>
      <c r="R15" s="1" t="s">
        <v>14</v>
      </c>
      <c r="S15" s="12">
        <v>100</v>
      </c>
      <c r="T15" s="13">
        <v>3</v>
      </c>
      <c r="U15" s="33">
        <v>86.542195207406394</v>
      </c>
      <c r="V15" s="62">
        <f t="shared" si="0"/>
        <v>1.9372279072062657</v>
      </c>
      <c r="W15" s="69"/>
      <c r="X15" s="69"/>
      <c r="Y15" s="69"/>
      <c r="Z15" s="69"/>
      <c r="AA15" s="69"/>
      <c r="AB15" s="65"/>
    </row>
    <row r="16" spans="1:28" x14ac:dyDescent="0.2">
      <c r="A16" s="35">
        <v>14</v>
      </c>
      <c r="B16" s="24">
        <v>61</v>
      </c>
      <c r="C16" s="3" t="s">
        <v>10</v>
      </c>
      <c r="D16" s="3" t="s">
        <v>79</v>
      </c>
      <c r="E16" s="8">
        <v>12</v>
      </c>
      <c r="F16" s="8">
        <v>1</v>
      </c>
      <c r="G16" s="8">
        <v>4</v>
      </c>
      <c r="H16" s="8">
        <v>160</v>
      </c>
      <c r="I16" s="8">
        <v>160</v>
      </c>
      <c r="J16" s="45">
        <v>-0.5</v>
      </c>
      <c r="K16" s="45">
        <v>-0.86602540378443804</v>
      </c>
      <c r="L16" s="45">
        <v>1</v>
      </c>
      <c r="M16" s="45">
        <v>0</v>
      </c>
      <c r="N16" s="45">
        <v>1</v>
      </c>
      <c r="O16" s="45">
        <v>0</v>
      </c>
      <c r="P16" s="1" t="s">
        <v>64</v>
      </c>
      <c r="Q16" s="1" t="s">
        <v>13</v>
      </c>
      <c r="R16" s="1" t="s">
        <v>14</v>
      </c>
      <c r="S16" s="12">
        <v>100</v>
      </c>
      <c r="T16" s="13">
        <v>3</v>
      </c>
      <c r="U16" s="33">
        <v>82.102113147928307</v>
      </c>
      <c r="V16" s="62">
        <f t="shared" si="0"/>
        <v>1.914354335154451</v>
      </c>
      <c r="W16" s="69"/>
      <c r="X16" s="69"/>
      <c r="Y16" s="69"/>
      <c r="Z16" s="69"/>
      <c r="AA16" s="69"/>
      <c r="AB16" s="65"/>
    </row>
    <row r="17" spans="1:28" x14ac:dyDescent="0.2">
      <c r="A17" s="35">
        <v>15</v>
      </c>
      <c r="B17" s="24">
        <v>64</v>
      </c>
      <c r="C17" s="3" t="s">
        <v>10</v>
      </c>
      <c r="D17" s="3" t="s">
        <v>81</v>
      </c>
      <c r="E17" s="8">
        <v>12</v>
      </c>
      <c r="F17" s="8">
        <v>1</v>
      </c>
      <c r="G17" s="8">
        <v>4</v>
      </c>
      <c r="H17" s="8">
        <v>160</v>
      </c>
      <c r="I17" s="8">
        <v>160</v>
      </c>
      <c r="J17" s="45">
        <v>-0.5</v>
      </c>
      <c r="K17" s="45">
        <v>-0.86602540378443804</v>
      </c>
      <c r="L17" s="47">
        <v>-0.5</v>
      </c>
      <c r="M17" s="47">
        <v>-0.86602540378443804</v>
      </c>
      <c r="N17" s="45">
        <v>1</v>
      </c>
      <c r="O17" s="45">
        <v>0</v>
      </c>
      <c r="P17" s="1" t="s">
        <v>64</v>
      </c>
      <c r="Q17" s="1" t="s">
        <v>48</v>
      </c>
      <c r="R17" s="1" t="s">
        <v>14</v>
      </c>
      <c r="S17" s="12">
        <v>100</v>
      </c>
      <c r="T17" s="13">
        <v>3</v>
      </c>
      <c r="U17" s="33">
        <v>85.105136572148098</v>
      </c>
      <c r="V17" s="62">
        <f t="shared" si="0"/>
        <v>1.92995577298257</v>
      </c>
      <c r="W17" s="69"/>
      <c r="X17" s="69"/>
      <c r="Y17" s="69"/>
      <c r="Z17" s="69"/>
      <c r="AA17" s="69"/>
      <c r="AB17" s="65"/>
    </row>
    <row r="18" spans="1:28" x14ac:dyDescent="0.2">
      <c r="A18" s="35">
        <v>16</v>
      </c>
      <c r="B18" s="24">
        <v>68</v>
      </c>
      <c r="C18" s="3" t="s">
        <v>10</v>
      </c>
      <c r="D18" s="3" t="s">
        <v>85</v>
      </c>
      <c r="E18" s="8">
        <v>12</v>
      </c>
      <c r="F18" s="8">
        <v>1</v>
      </c>
      <c r="G18" s="8">
        <v>4</v>
      </c>
      <c r="H18" s="8">
        <v>160</v>
      </c>
      <c r="I18" s="8">
        <v>160</v>
      </c>
      <c r="J18" s="45">
        <v>-0.5</v>
      </c>
      <c r="K18" s="45">
        <v>0.86602540378443904</v>
      </c>
      <c r="L18" s="47">
        <v>-0.5</v>
      </c>
      <c r="M18" s="47">
        <v>-0.86602540378443804</v>
      </c>
      <c r="N18" s="45">
        <v>1</v>
      </c>
      <c r="O18" s="45">
        <v>0</v>
      </c>
      <c r="P18" s="1" t="s">
        <v>41</v>
      </c>
      <c r="Q18" s="1" t="s">
        <v>48</v>
      </c>
      <c r="R18" s="1" t="s">
        <v>14</v>
      </c>
      <c r="S18" s="12">
        <v>100</v>
      </c>
      <c r="T18" s="13">
        <v>3</v>
      </c>
      <c r="U18" s="33">
        <v>86.542195207406394</v>
      </c>
      <c r="V18" s="62">
        <f t="shared" si="0"/>
        <v>1.9372279072062657</v>
      </c>
      <c r="W18" s="69"/>
      <c r="X18" s="69"/>
      <c r="Y18" s="69"/>
      <c r="Z18" s="69"/>
      <c r="AA18" s="69"/>
      <c r="AB18" s="65"/>
    </row>
    <row r="19" spans="1:28" x14ac:dyDescent="0.2">
      <c r="A19" s="35">
        <v>17</v>
      </c>
      <c r="B19" s="24">
        <v>59</v>
      </c>
      <c r="C19" s="3" t="s">
        <v>10</v>
      </c>
      <c r="D19" s="3" t="s">
        <v>77</v>
      </c>
      <c r="E19" s="7">
        <v>12</v>
      </c>
      <c r="F19" s="7">
        <v>1</v>
      </c>
      <c r="G19" s="7">
        <v>4</v>
      </c>
      <c r="H19" s="7">
        <v>160</v>
      </c>
      <c r="I19" s="7">
        <v>160</v>
      </c>
      <c r="J19" s="45">
        <v>-0.5</v>
      </c>
      <c r="K19" s="45">
        <v>-0.86602540378443804</v>
      </c>
      <c r="L19" s="45">
        <v>1</v>
      </c>
      <c r="M19" s="45">
        <v>0</v>
      </c>
      <c r="N19" s="45">
        <v>1</v>
      </c>
      <c r="O19" s="45">
        <v>0</v>
      </c>
      <c r="P19" s="1" t="s">
        <v>64</v>
      </c>
      <c r="Q19" s="1" t="s">
        <v>13</v>
      </c>
      <c r="R19" s="1" t="s">
        <v>14</v>
      </c>
      <c r="S19" s="10">
        <v>100</v>
      </c>
      <c r="T19" s="11">
        <v>5</v>
      </c>
      <c r="U19" s="33">
        <v>84.8</v>
      </c>
      <c r="V19" s="62">
        <f t="shared" si="0"/>
        <v>1.9283958522567137</v>
      </c>
      <c r="W19" s="69"/>
      <c r="X19" s="69"/>
      <c r="Y19" s="69"/>
      <c r="Z19" s="69"/>
      <c r="AA19" s="69"/>
      <c r="AB19" s="65"/>
    </row>
    <row r="20" spans="1:28" x14ac:dyDescent="0.2">
      <c r="A20" s="35">
        <v>18</v>
      </c>
      <c r="B20" s="24">
        <v>57</v>
      </c>
      <c r="C20" s="3" t="s">
        <v>10</v>
      </c>
      <c r="D20" s="3" t="s">
        <v>75</v>
      </c>
      <c r="E20" s="7">
        <v>12</v>
      </c>
      <c r="F20" s="7">
        <v>1</v>
      </c>
      <c r="G20" s="7">
        <v>4</v>
      </c>
      <c r="H20" s="7">
        <v>160</v>
      </c>
      <c r="I20" s="7">
        <v>160</v>
      </c>
      <c r="J20" s="45">
        <v>-0.5</v>
      </c>
      <c r="K20" s="45">
        <v>-0.86602540378443804</v>
      </c>
      <c r="L20" s="45">
        <v>1</v>
      </c>
      <c r="M20" s="45">
        <v>0</v>
      </c>
      <c r="N20" s="45">
        <v>1</v>
      </c>
      <c r="O20" s="45">
        <v>0</v>
      </c>
      <c r="P20" s="1" t="s">
        <v>64</v>
      </c>
      <c r="Q20" s="1" t="s">
        <v>13</v>
      </c>
      <c r="R20" s="1" t="s">
        <v>14</v>
      </c>
      <c r="S20" s="10">
        <v>100</v>
      </c>
      <c r="T20" s="11">
        <v>5</v>
      </c>
      <c r="U20" s="33">
        <v>85</v>
      </c>
      <c r="V20" s="62">
        <f t="shared" si="0"/>
        <v>1.9294189257142926</v>
      </c>
      <c r="W20" s="69"/>
      <c r="X20" s="69"/>
      <c r="Y20" s="69"/>
      <c r="Z20" s="69"/>
      <c r="AA20" s="69"/>
      <c r="AB20" s="65"/>
    </row>
    <row r="21" spans="1:28" x14ac:dyDescent="0.2">
      <c r="A21" s="35">
        <v>19</v>
      </c>
      <c r="B21" s="24">
        <v>85</v>
      </c>
      <c r="C21" s="3" t="s">
        <v>10</v>
      </c>
      <c r="D21" s="3" t="s">
        <v>101</v>
      </c>
      <c r="E21" s="7">
        <v>12</v>
      </c>
      <c r="F21" s="7">
        <v>1</v>
      </c>
      <c r="G21" s="7">
        <v>4</v>
      </c>
      <c r="H21" s="7">
        <v>160</v>
      </c>
      <c r="I21" s="7">
        <v>160</v>
      </c>
      <c r="J21" s="45">
        <v>-0.5</v>
      </c>
      <c r="K21" s="45">
        <v>-0.86602540378443804</v>
      </c>
      <c r="L21" s="47">
        <v>-0.5</v>
      </c>
      <c r="M21" s="47">
        <v>-0.86602540378443804</v>
      </c>
      <c r="N21" s="45">
        <v>1</v>
      </c>
      <c r="O21" s="45">
        <v>0</v>
      </c>
      <c r="P21" s="1" t="s">
        <v>64</v>
      </c>
      <c r="Q21" s="1" t="s">
        <v>48</v>
      </c>
      <c r="R21" s="1" t="s">
        <v>14</v>
      </c>
      <c r="S21" s="10">
        <v>100</v>
      </c>
      <c r="T21" s="11">
        <v>5</v>
      </c>
      <c r="U21" s="33" t="s">
        <v>111</v>
      </c>
      <c r="V21" s="63" t="s">
        <v>111</v>
      </c>
      <c r="W21" s="69"/>
      <c r="X21" s="69"/>
      <c r="Y21" s="69"/>
      <c r="Z21" s="69"/>
      <c r="AA21" s="69"/>
      <c r="AB21" s="65"/>
    </row>
    <row r="22" spans="1:28" x14ac:dyDescent="0.2">
      <c r="A22" s="35">
        <v>20</v>
      </c>
      <c r="B22" s="24">
        <v>62</v>
      </c>
      <c r="C22" s="3" t="s">
        <v>10</v>
      </c>
      <c r="D22" s="3" t="s">
        <v>80</v>
      </c>
      <c r="E22" s="8">
        <v>12</v>
      </c>
      <c r="F22" s="8">
        <v>1</v>
      </c>
      <c r="G22" s="8">
        <v>4</v>
      </c>
      <c r="H22" s="8">
        <v>160</v>
      </c>
      <c r="I22" s="8">
        <v>160</v>
      </c>
      <c r="J22" s="45">
        <v>-0.5</v>
      </c>
      <c r="K22" s="45">
        <v>-0.86602540378443804</v>
      </c>
      <c r="L22" s="45">
        <v>1</v>
      </c>
      <c r="M22" s="45">
        <v>0</v>
      </c>
      <c r="N22" s="45">
        <v>1</v>
      </c>
      <c r="O22" s="45">
        <v>0</v>
      </c>
      <c r="P22" s="1" t="s">
        <v>64</v>
      </c>
      <c r="Q22" s="1" t="s">
        <v>13</v>
      </c>
      <c r="R22" s="1" t="s">
        <v>14</v>
      </c>
      <c r="S22" s="12">
        <v>100</v>
      </c>
      <c r="T22" s="13">
        <v>5</v>
      </c>
      <c r="U22" s="33">
        <v>85.105140876442306</v>
      </c>
      <c r="V22" s="62">
        <f>LOG10(U22)</f>
        <v>1.929955794947533</v>
      </c>
      <c r="W22" s="69"/>
      <c r="X22" s="69"/>
      <c r="Y22" s="69"/>
      <c r="Z22" s="69"/>
      <c r="AA22" s="69"/>
      <c r="AB22" s="65"/>
    </row>
    <row r="23" spans="1:28" x14ac:dyDescent="0.2">
      <c r="A23" s="35">
        <v>21</v>
      </c>
      <c r="B23" s="24">
        <v>37</v>
      </c>
      <c r="C23" s="3" t="s">
        <v>10</v>
      </c>
      <c r="D23" s="3" t="s">
        <v>54</v>
      </c>
      <c r="E23" s="8">
        <v>12</v>
      </c>
      <c r="F23" s="8">
        <v>1</v>
      </c>
      <c r="G23" s="8">
        <v>4</v>
      </c>
      <c r="H23" s="8">
        <v>160</v>
      </c>
      <c r="I23" s="8">
        <v>160</v>
      </c>
      <c r="J23" s="45">
        <v>-0.5</v>
      </c>
      <c r="K23" s="45">
        <v>0.86602540378443904</v>
      </c>
      <c r="L23" s="47">
        <v>-0.5</v>
      </c>
      <c r="M23" s="47">
        <v>-0.86602540378443804</v>
      </c>
      <c r="N23" s="45">
        <v>-0.5</v>
      </c>
      <c r="O23" s="45">
        <v>-0.86602540378443804</v>
      </c>
      <c r="P23" s="1" t="s">
        <v>41</v>
      </c>
      <c r="Q23" s="1" t="s">
        <v>48</v>
      </c>
      <c r="R23" s="1" t="s">
        <v>49</v>
      </c>
      <c r="S23" s="14">
        <v>100</v>
      </c>
      <c r="T23" s="15">
        <v>5</v>
      </c>
      <c r="U23" s="33">
        <v>47</v>
      </c>
      <c r="V23" s="62">
        <f>LOG10(U23)</f>
        <v>1.6720978579357175</v>
      </c>
      <c r="W23" s="69">
        <v>1.69479727722693</v>
      </c>
      <c r="X23" s="69">
        <v>1.67</v>
      </c>
      <c r="Y23" s="69">
        <v>1.6898979635514</v>
      </c>
      <c r="Z23" s="69">
        <v>1.35493312106916</v>
      </c>
      <c r="AA23" s="69">
        <v>1.69</v>
      </c>
      <c r="AB23" s="65">
        <v>1.6732504087626601</v>
      </c>
    </row>
    <row r="24" spans="1:28" x14ac:dyDescent="0.2">
      <c r="A24" s="35">
        <v>22</v>
      </c>
      <c r="B24" s="24">
        <v>75</v>
      </c>
      <c r="C24" s="3" t="s">
        <v>10</v>
      </c>
      <c r="D24" s="3" t="s">
        <v>92</v>
      </c>
      <c r="E24" s="7">
        <v>12</v>
      </c>
      <c r="F24" s="7">
        <v>1</v>
      </c>
      <c r="G24" s="7">
        <v>4</v>
      </c>
      <c r="H24" s="7">
        <v>160</v>
      </c>
      <c r="I24" s="7">
        <v>160</v>
      </c>
      <c r="J24" s="45">
        <v>-0.5</v>
      </c>
      <c r="K24" s="45">
        <v>-0.86602540378443804</v>
      </c>
      <c r="L24" s="45">
        <v>1</v>
      </c>
      <c r="M24" s="45">
        <v>0</v>
      </c>
      <c r="N24" s="45">
        <v>1</v>
      </c>
      <c r="O24" s="45">
        <v>0</v>
      </c>
      <c r="P24" s="1" t="s">
        <v>64</v>
      </c>
      <c r="Q24" s="1" t="s">
        <v>13</v>
      </c>
      <c r="R24" s="1" t="s">
        <v>14</v>
      </c>
      <c r="S24" s="10">
        <v>100</v>
      </c>
      <c r="T24" s="11">
        <v>6</v>
      </c>
      <c r="U24" s="33" t="s">
        <v>111</v>
      </c>
      <c r="V24" s="63" t="s">
        <v>111</v>
      </c>
      <c r="W24" s="69"/>
      <c r="X24" s="69"/>
      <c r="Y24" s="69"/>
      <c r="Z24" s="69"/>
      <c r="AA24" s="69"/>
      <c r="AB24" s="65"/>
    </row>
    <row r="25" spans="1:28" x14ac:dyDescent="0.2">
      <c r="A25" s="35">
        <v>23</v>
      </c>
      <c r="B25" s="24">
        <v>83</v>
      </c>
      <c r="C25" s="3" t="s">
        <v>10</v>
      </c>
      <c r="D25" s="3" t="s">
        <v>99</v>
      </c>
      <c r="E25" s="7">
        <v>12</v>
      </c>
      <c r="F25" s="7">
        <v>1</v>
      </c>
      <c r="G25" s="7">
        <v>4</v>
      </c>
      <c r="H25" s="7">
        <v>160</v>
      </c>
      <c r="I25" s="7">
        <v>160</v>
      </c>
      <c r="J25" s="45">
        <v>-0.5</v>
      </c>
      <c r="K25" s="45">
        <v>-0.86602540378443804</v>
      </c>
      <c r="L25" s="47">
        <v>-0.5</v>
      </c>
      <c r="M25" s="47">
        <v>-0.86602540378443804</v>
      </c>
      <c r="N25" s="45">
        <v>1</v>
      </c>
      <c r="O25" s="45">
        <v>0</v>
      </c>
      <c r="P25" s="1" t="s">
        <v>64</v>
      </c>
      <c r="Q25" s="1" t="s">
        <v>48</v>
      </c>
      <c r="R25" s="1" t="s">
        <v>14</v>
      </c>
      <c r="S25" s="10">
        <v>100</v>
      </c>
      <c r="T25" s="11">
        <v>7</v>
      </c>
      <c r="U25" s="33">
        <v>80.2</v>
      </c>
      <c r="V25" s="62">
        <f>LOG10(U25)</f>
        <v>1.9041743682841634</v>
      </c>
      <c r="W25" s="69"/>
      <c r="X25" s="69"/>
      <c r="Y25" s="69"/>
      <c r="Z25" s="69"/>
      <c r="AA25" s="69"/>
      <c r="AB25" s="65"/>
    </row>
    <row r="26" spans="1:28" x14ac:dyDescent="0.2">
      <c r="A26" s="35">
        <v>24</v>
      </c>
      <c r="B26" s="3">
        <v>80</v>
      </c>
      <c r="C26" s="3" t="s">
        <v>10</v>
      </c>
      <c r="D26" s="3" t="s">
        <v>97</v>
      </c>
      <c r="E26" s="7">
        <v>12</v>
      </c>
      <c r="F26" s="7">
        <v>1</v>
      </c>
      <c r="G26" s="7">
        <v>4</v>
      </c>
      <c r="H26" s="7">
        <v>160</v>
      </c>
      <c r="I26" s="7">
        <v>160</v>
      </c>
      <c r="J26" s="45">
        <v>-0.5</v>
      </c>
      <c r="K26" s="45">
        <v>-0.86602540378443804</v>
      </c>
      <c r="L26" s="45">
        <v>1</v>
      </c>
      <c r="M26" s="45">
        <v>0</v>
      </c>
      <c r="N26" s="45">
        <v>1</v>
      </c>
      <c r="O26" s="45">
        <v>0</v>
      </c>
      <c r="P26" s="1" t="s">
        <v>64</v>
      </c>
      <c r="Q26" s="1" t="s">
        <v>13</v>
      </c>
      <c r="R26" s="1" t="s">
        <v>14</v>
      </c>
      <c r="S26" s="10">
        <v>100</v>
      </c>
      <c r="T26" s="11">
        <v>7</v>
      </c>
      <c r="U26" s="33">
        <v>82.4</v>
      </c>
      <c r="V26" s="62">
        <f>LOG10(U26)</f>
        <v>1.9159272116971158</v>
      </c>
      <c r="W26" s="69"/>
      <c r="X26" s="69"/>
      <c r="Y26" s="69"/>
      <c r="Z26" s="69"/>
      <c r="AA26" s="69"/>
      <c r="AB26" s="65"/>
    </row>
    <row r="27" spans="1:28" x14ac:dyDescent="0.2">
      <c r="A27" s="35">
        <v>25</v>
      </c>
      <c r="B27" s="24">
        <v>69</v>
      </c>
      <c r="C27" s="3" t="s">
        <v>10</v>
      </c>
      <c r="D27" s="3" t="s">
        <v>86</v>
      </c>
      <c r="E27" s="8">
        <v>12</v>
      </c>
      <c r="F27" s="8">
        <v>1</v>
      </c>
      <c r="G27" s="8">
        <v>4</v>
      </c>
      <c r="H27" s="8">
        <v>160</v>
      </c>
      <c r="I27" s="8">
        <v>160</v>
      </c>
      <c r="J27" s="45">
        <v>-0.5</v>
      </c>
      <c r="K27" s="45">
        <v>-0.86602540378443804</v>
      </c>
      <c r="L27" s="47">
        <v>-0.5</v>
      </c>
      <c r="M27" s="47">
        <v>-0.86602540378443804</v>
      </c>
      <c r="N27" s="45">
        <v>1</v>
      </c>
      <c r="O27" s="45">
        <v>0</v>
      </c>
      <c r="P27" s="1" t="s">
        <v>64</v>
      </c>
      <c r="Q27" s="1" t="s">
        <v>48</v>
      </c>
      <c r="R27" s="1" t="s">
        <v>14</v>
      </c>
      <c r="S27" s="12">
        <v>100</v>
      </c>
      <c r="T27" s="13">
        <v>9</v>
      </c>
      <c r="U27" s="33">
        <v>80.559137665404094</v>
      </c>
      <c r="V27" s="62">
        <f>LOG10(U27)</f>
        <v>1.9061148087228086</v>
      </c>
      <c r="W27" s="69"/>
      <c r="X27" s="69"/>
      <c r="Y27" s="69"/>
      <c r="Z27" s="69"/>
      <c r="AA27" s="69"/>
      <c r="AB27" s="65"/>
    </row>
    <row r="28" spans="1:28" x14ac:dyDescent="0.2">
      <c r="A28" s="35"/>
      <c r="B28" s="20"/>
      <c r="C28" s="18"/>
      <c r="D28" s="18"/>
      <c r="E28" s="22"/>
      <c r="F28" s="22"/>
      <c r="G28" s="22"/>
      <c r="H28" s="22"/>
      <c r="I28" s="22"/>
      <c r="J28" s="45"/>
      <c r="K28" s="45"/>
      <c r="L28" s="47"/>
      <c r="M28" s="47"/>
      <c r="N28" s="45"/>
      <c r="O28" s="45"/>
      <c r="P28" s="19"/>
      <c r="Q28" s="19"/>
      <c r="R28" s="19"/>
      <c r="S28" s="19"/>
      <c r="T28" s="22"/>
      <c r="U28" s="21"/>
      <c r="V28" s="61"/>
      <c r="W28" s="69"/>
      <c r="X28" s="69"/>
      <c r="Y28" s="69"/>
      <c r="Z28" s="69"/>
      <c r="AA28" s="69"/>
      <c r="AB28" s="65"/>
    </row>
    <row r="29" spans="1:28" x14ac:dyDescent="0.2">
      <c r="A29" s="35">
        <v>27</v>
      </c>
      <c r="B29" s="24">
        <v>87</v>
      </c>
      <c r="C29" s="3" t="s">
        <v>10</v>
      </c>
      <c r="D29" s="3" t="s">
        <v>102</v>
      </c>
      <c r="E29" s="29">
        <v>12.5</v>
      </c>
      <c r="F29" s="29">
        <v>1</v>
      </c>
      <c r="G29" s="29">
        <v>4</v>
      </c>
      <c r="H29" s="29">
        <v>160</v>
      </c>
      <c r="I29" s="29">
        <v>160</v>
      </c>
      <c r="J29" s="45">
        <v>-0.5</v>
      </c>
      <c r="K29" s="45">
        <v>-0.86602540378443804</v>
      </c>
      <c r="L29" s="47">
        <v>-0.5</v>
      </c>
      <c r="M29" s="47">
        <v>-0.86602540378443804</v>
      </c>
      <c r="N29" s="45">
        <v>1</v>
      </c>
      <c r="O29" s="45">
        <v>0</v>
      </c>
      <c r="P29" s="4" t="s">
        <v>64</v>
      </c>
      <c r="Q29" s="4" t="s">
        <v>48</v>
      </c>
      <c r="R29" s="4" t="s">
        <v>14</v>
      </c>
      <c r="S29" s="30">
        <v>100</v>
      </c>
      <c r="T29" s="31">
        <v>8</v>
      </c>
      <c r="U29" s="33" t="s">
        <v>111</v>
      </c>
      <c r="V29" s="63" t="s">
        <v>111</v>
      </c>
      <c r="W29" s="69"/>
      <c r="X29" s="69"/>
      <c r="Y29" s="69"/>
      <c r="Z29" s="69"/>
      <c r="AA29" s="69"/>
      <c r="AB29" s="65"/>
    </row>
    <row r="30" spans="1:28" x14ac:dyDescent="0.2">
      <c r="A30" s="35">
        <v>28</v>
      </c>
      <c r="B30" s="24">
        <v>47</v>
      </c>
      <c r="C30" s="3" t="s">
        <v>10</v>
      </c>
      <c r="D30" s="3" t="s">
        <v>65</v>
      </c>
      <c r="E30" s="8">
        <v>12.5</v>
      </c>
      <c r="F30" s="8">
        <v>1</v>
      </c>
      <c r="G30" s="8">
        <v>4.2</v>
      </c>
      <c r="H30" s="8">
        <v>166</v>
      </c>
      <c r="I30" s="8">
        <v>166</v>
      </c>
      <c r="J30" s="45">
        <v>-0.5</v>
      </c>
      <c r="K30" s="45">
        <v>-0.86602540378443804</v>
      </c>
      <c r="L30" s="45">
        <v>1</v>
      </c>
      <c r="M30" s="45">
        <v>0</v>
      </c>
      <c r="N30" s="45">
        <v>1</v>
      </c>
      <c r="O30" s="45">
        <v>0</v>
      </c>
      <c r="P30" s="1" t="s">
        <v>64</v>
      </c>
      <c r="Q30" s="1" t="s">
        <v>13</v>
      </c>
      <c r="R30" s="1" t="s">
        <v>14</v>
      </c>
      <c r="S30" s="12">
        <v>100</v>
      </c>
      <c r="T30" s="13">
        <v>3</v>
      </c>
      <c r="U30" s="33">
        <v>86.542207151017607</v>
      </c>
      <c r="V30" s="62">
        <f t="shared" ref="V30:V61" si="1">LOG10(U30)</f>
        <v>1.9372279671428558</v>
      </c>
      <c r="W30" s="69"/>
      <c r="X30" s="69"/>
      <c r="Y30" s="69"/>
      <c r="Z30" s="69"/>
      <c r="AA30" s="69"/>
      <c r="AB30" s="65"/>
    </row>
    <row r="31" spans="1:28" x14ac:dyDescent="0.2">
      <c r="A31" s="35">
        <v>29</v>
      </c>
      <c r="B31" s="24">
        <v>54</v>
      </c>
      <c r="C31" s="3" t="s">
        <v>10</v>
      </c>
      <c r="D31" s="3" t="s">
        <v>72</v>
      </c>
      <c r="E31" s="8">
        <v>13.3333333333333</v>
      </c>
      <c r="F31" s="8">
        <v>1</v>
      </c>
      <c r="G31" s="8">
        <v>4.4444444444444402</v>
      </c>
      <c r="H31" s="8">
        <v>177.777777777778</v>
      </c>
      <c r="I31" s="8">
        <v>177.777777777778</v>
      </c>
      <c r="J31" s="45">
        <v>-0.5</v>
      </c>
      <c r="K31" s="45">
        <v>-0.86602540378443804</v>
      </c>
      <c r="L31" s="45">
        <v>1</v>
      </c>
      <c r="M31" s="45">
        <v>0</v>
      </c>
      <c r="N31" s="45">
        <v>1</v>
      </c>
      <c r="O31" s="45">
        <v>0</v>
      </c>
      <c r="P31" s="1" t="s">
        <v>64</v>
      </c>
      <c r="Q31" s="1" t="s">
        <v>13</v>
      </c>
      <c r="R31" s="1" t="s">
        <v>14</v>
      </c>
      <c r="S31" s="12">
        <v>100</v>
      </c>
      <c r="T31" s="13">
        <v>5</v>
      </c>
      <c r="U31" s="33">
        <v>16.2455972706544</v>
      </c>
      <c r="V31" s="62">
        <f t="shared" si="1"/>
        <v>1.2107356828451186</v>
      </c>
      <c r="W31" s="69">
        <v>1.20657707987193</v>
      </c>
      <c r="X31" s="69">
        <v>1.21</v>
      </c>
      <c r="Y31" s="69">
        <v>1.21350421835328</v>
      </c>
      <c r="Z31" s="69">
        <v>1.40750096156981</v>
      </c>
      <c r="AA31" s="69">
        <v>1.21</v>
      </c>
      <c r="AB31" s="65">
        <v>1.21073017141289</v>
      </c>
    </row>
    <row r="32" spans="1:28" x14ac:dyDescent="0.2">
      <c r="A32" s="35">
        <v>30</v>
      </c>
      <c r="B32" s="24">
        <v>78</v>
      </c>
      <c r="C32" s="3" t="s">
        <v>10</v>
      </c>
      <c r="D32" s="3" t="s">
        <v>95</v>
      </c>
      <c r="E32" s="7">
        <v>12</v>
      </c>
      <c r="F32" s="7">
        <v>1</v>
      </c>
      <c r="G32" s="7">
        <v>4</v>
      </c>
      <c r="H32" s="7">
        <v>140</v>
      </c>
      <c r="I32" s="7">
        <v>140</v>
      </c>
      <c r="J32" s="45">
        <v>-0.5</v>
      </c>
      <c r="K32" s="45">
        <v>-0.86602540378443804</v>
      </c>
      <c r="L32" s="45">
        <v>1</v>
      </c>
      <c r="M32" s="45">
        <v>0</v>
      </c>
      <c r="N32" s="45">
        <v>1</v>
      </c>
      <c r="O32" s="45">
        <v>0</v>
      </c>
      <c r="P32" s="1" t="s">
        <v>64</v>
      </c>
      <c r="Q32" s="1" t="s">
        <v>13</v>
      </c>
      <c r="R32" s="1" t="s">
        <v>14</v>
      </c>
      <c r="S32" s="10">
        <v>100</v>
      </c>
      <c r="T32" s="11">
        <v>3</v>
      </c>
      <c r="U32" s="33">
        <v>82.6</v>
      </c>
      <c r="V32" s="62">
        <f t="shared" si="1"/>
        <v>1.9169800473203822</v>
      </c>
      <c r="W32" s="69"/>
      <c r="X32" s="69"/>
      <c r="Y32" s="69"/>
      <c r="Z32" s="69"/>
      <c r="AA32" s="69"/>
      <c r="AB32" s="65"/>
    </row>
    <row r="33" spans="1:28" x14ac:dyDescent="0.2">
      <c r="A33" s="35">
        <v>31</v>
      </c>
      <c r="B33" s="24">
        <v>65</v>
      </c>
      <c r="C33" s="3" t="s">
        <v>10</v>
      </c>
      <c r="D33" s="3" t="s">
        <v>82</v>
      </c>
      <c r="E33" s="8">
        <v>12</v>
      </c>
      <c r="F33" s="8">
        <v>1</v>
      </c>
      <c r="G33" s="8">
        <v>4</v>
      </c>
      <c r="H33" s="8">
        <v>140</v>
      </c>
      <c r="I33" s="8">
        <v>140</v>
      </c>
      <c r="J33" s="45">
        <v>-0.5</v>
      </c>
      <c r="K33" s="45">
        <v>-0.86602540378443804</v>
      </c>
      <c r="L33" s="47">
        <v>-0.5</v>
      </c>
      <c r="M33" s="47">
        <v>-0.86602540378443804</v>
      </c>
      <c r="N33" s="45">
        <v>1</v>
      </c>
      <c r="O33" s="45">
        <v>0</v>
      </c>
      <c r="P33" s="1" t="s">
        <v>64</v>
      </c>
      <c r="Q33" s="1" t="s">
        <v>48</v>
      </c>
      <c r="R33" s="1" t="s">
        <v>14</v>
      </c>
      <c r="S33" s="12">
        <v>100</v>
      </c>
      <c r="T33" s="13">
        <v>3</v>
      </c>
      <c r="U33" s="33">
        <v>82.102105893327405</v>
      </c>
      <c r="V33" s="62">
        <f t="shared" si="1"/>
        <v>1.914354296779881</v>
      </c>
      <c r="W33" s="69"/>
      <c r="X33" s="69"/>
      <c r="Y33" s="69"/>
      <c r="Z33" s="69"/>
      <c r="AA33" s="69"/>
      <c r="AB33" s="65"/>
    </row>
    <row r="34" spans="1:28" x14ac:dyDescent="0.2">
      <c r="A34" s="35">
        <v>32</v>
      </c>
      <c r="B34" s="24">
        <v>66</v>
      </c>
      <c r="C34" s="3" t="s">
        <v>10</v>
      </c>
      <c r="D34" s="3" t="s">
        <v>83</v>
      </c>
      <c r="E34" s="8">
        <v>12</v>
      </c>
      <c r="F34" s="8">
        <v>1</v>
      </c>
      <c r="G34" s="8">
        <v>4</v>
      </c>
      <c r="H34" s="8">
        <v>140</v>
      </c>
      <c r="I34" s="8">
        <v>140</v>
      </c>
      <c r="J34" s="45">
        <v>-0.5</v>
      </c>
      <c r="K34" s="45">
        <v>-0.86602540378443804</v>
      </c>
      <c r="L34" s="47">
        <v>-0.5</v>
      </c>
      <c r="M34" s="47">
        <v>-0.86602540378443804</v>
      </c>
      <c r="N34" s="45">
        <v>1</v>
      </c>
      <c r="O34" s="45">
        <v>0</v>
      </c>
      <c r="P34" s="1" t="s">
        <v>64</v>
      </c>
      <c r="Q34" s="1" t="s">
        <v>48</v>
      </c>
      <c r="R34" s="1" t="s">
        <v>14</v>
      </c>
      <c r="S34" s="12">
        <v>100</v>
      </c>
      <c r="T34" s="13">
        <v>5</v>
      </c>
      <c r="U34" s="33">
        <v>85.558505019869102</v>
      </c>
      <c r="V34" s="62">
        <f t="shared" si="1"/>
        <v>1.9322631874551974</v>
      </c>
      <c r="W34" s="69"/>
      <c r="X34" s="69"/>
      <c r="Y34" s="69"/>
      <c r="Z34" s="69"/>
      <c r="AA34" s="69"/>
      <c r="AB34" s="65"/>
    </row>
    <row r="35" spans="1:28" x14ac:dyDescent="0.2">
      <c r="A35" s="35">
        <v>33</v>
      </c>
      <c r="B35" s="24">
        <v>70</v>
      </c>
      <c r="C35" s="3" t="s">
        <v>10</v>
      </c>
      <c r="D35" s="3" t="s">
        <v>87</v>
      </c>
      <c r="E35" s="8">
        <v>12</v>
      </c>
      <c r="F35" s="8">
        <v>1</v>
      </c>
      <c r="G35" s="8">
        <v>4</v>
      </c>
      <c r="H35" s="8">
        <v>140</v>
      </c>
      <c r="I35" s="8">
        <v>140</v>
      </c>
      <c r="J35" s="45">
        <v>-0.5</v>
      </c>
      <c r="K35" s="45">
        <v>-0.86602540378443804</v>
      </c>
      <c r="L35" s="47">
        <v>-0.5</v>
      </c>
      <c r="M35" s="47">
        <v>-0.86602540378443804</v>
      </c>
      <c r="N35" s="45">
        <v>1</v>
      </c>
      <c r="O35" s="45">
        <v>0</v>
      </c>
      <c r="P35" s="1" t="s">
        <v>64</v>
      </c>
      <c r="Q35" s="1" t="s">
        <v>48</v>
      </c>
      <c r="R35" s="1" t="s">
        <v>14</v>
      </c>
      <c r="S35" s="12">
        <v>100</v>
      </c>
      <c r="T35" s="13">
        <v>5</v>
      </c>
      <c r="U35" s="33">
        <v>79.304372451557398</v>
      </c>
      <c r="V35" s="62">
        <f t="shared" si="1"/>
        <v>1.8992971328312729</v>
      </c>
      <c r="W35" s="69"/>
      <c r="X35" s="69"/>
      <c r="Y35" s="69"/>
      <c r="Z35" s="69"/>
      <c r="AA35" s="69"/>
      <c r="AB35" s="65"/>
    </row>
    <row r="36" spans="1:28" x14ac:dyDescent="0.2">
      <c r="A36" s="35">
        <v>34</v>
      </c>
      <c r="B36" s="24">
        <v>71</v>
      </c>
      <c r="C36" s="3" t="s">
        <v>10</v>
      </c>
      <c r="D36" s="3" t="s">
        <v>88</v>
      </c>
      <c r="E36" s="8">
        <v>12</v>
      </c>
      <c r="F36" s="8">
        <v>1</v>
      </c>
      <c r="G36" s="8">
        <v>4</v>
      </c>
      <c r="H36" s="8">
        <v>140</v>
      </c>
      <c r="I36" s="8">
        <v>140</v>
      </c>
      <c r="J36" s="45">
        <v>-0.5</v>
      </c>
      <c r="K36" s="45">
        <v>-0.86602540378443804</v>
      </c>
      <c r="L36" s="47">
        <v>-0.5</v>
      </c>
      <c r="M36" s="47">
        <v>-0.86602540378443804</v>
      </c>
      <c r="N36" s="45">
        <v>1</v>
      </c>
      <c r="O36" s="45">
        <v>0</v>
      </c>
      <c r="P36" s="1" t="s">
        <v>64</v>
      </c>
      <c r="Q36" s="1" t="s">
        <v>48</v>
      </c>
      <c r="R36" s="1" t="s">
        <v>14</v>
      </c>
      <c r="S36" s="12">
        <v>100</v>
      </c>
      <c r="T36" s="13">
        <v>7</v>
      </c>
      <c r="U36" s="33">
        <v>80.847359499668897</v>
      </c>
      <c r="V36" s="62">
        <f t="shared" si="1"/>
        <v>1.9076658402789104</v>
      </c>
      <c r="W36" s="69"/>
      <c r="X36" s="69"/>
      <c r="Y36" s="69"/>
      <c r="Z36" s="69"/>
      <c r="AA36" s="69"/>
      <c r="AB36" s="65"/>
    </row>
    <row r="37" spans="1:28" x14ac:dyDescent="0.2">
      <c r="A37" s="35">
        <v>35</v>
      </c>
      <c r="B37" s="24">
        <v>81</v>
      </c>
      <c r="C37" s="3" t="s">
        <v>10</v>
      </c>
      <c r="D37" s="3" t="s">
        <v>98</v>
      </c>
      <c r="E37" s="8">
        <v>12</v>
      </c>
      <c r="F37" s="8">
        <v>1</v>
      </c>
      <c r="G37" s="8">
        <v>4</v>
      </c>
      <c r="H37" s="8">
        <v>140</v>
      </c>
      <c r="I37" s="8">
        <v>140</v>
      </c>
      <c r="J37" s="45">
        <v>-0.5</v>
      </c>
      <c r="K37" s="45">
        <v>-0.86602540378443804</v>
      </c>
      <c r="L37" s="47">
        <v>-0.5</v>
      </c>
      <c r="M37" s="47">
        <v>-0.86602540378443804</v>
      </c>
      <c r="N37" s="45">
        <v>1</v>
      </c>
      <c r="O37" s="45">
        <v>0</v>
      </c>
      <c r="P37" s="1" t="s">
        <v>64</v>
      </c>
      <c r="Q37" s="1" t="s">
        <v>48</v>
      </c>
      <c r="R37" s="1" t="s">
        <v>14</v>
      </c>
      <c r="S37" s="12">
        <v>100</v>
      </c>
      <c r="T37" s="13">
        <v>7</v>
      </c>
      <c r="U37" s="33">
        <v>85.1051148372471</v>
      </c>
      <c r="V37" s="62">
        <f t="shared" si="1"/>
        <v>1.9299556620685976</v>
      </c>
      <c r="W37" s="69"/>
      <c r="X37" s="69"/>
      <c r="Y37" s="69"/>
      <c r="Z37" s="69"/>
      <c r="AA37" s="69"/>
      <c r="AB37" s="65"/>
    </row>
    <row r="38" spans="1:28" x14ac:dyDescent="0.2">
      <c r="A38" s="35">
        <v>36</v>
      </c>
      <c r="B38" s="24">
        <v>12</v>
      </c>
      <c r="C38" s="24" t="s">
        <v>10</v>
      </c>
      <c r="D38" s="24" t="s">
        <v>25</v>
      </c>
      <c r="E38" s="25">
        <v>10</v>
      </c>
      <c r="F38" s="25">
        <v>1</v>
      </c>
      <c r="G38" s="25">
        <v>10</v>
      </c>
      <c r="H38" s="25">
        <v>214</v>
      </c>
      <c r="I38" s="25">
        <v>214</v>
      </c>
      <c r="J38" s="46">
        <v>1</v>
      </c>
      <c r="K38" s="46">
        <v>0</v>
      </c>
      <c r="L38" s="45">
        <v>1</v>
      </c>
      <c r="M38" s="45">
        <v>0</v>
      </c>
      <c r="N38" s="45">
        <v>1</v>
      </c>
      <c r="O38" s="45">
        <v>0</v>
      </c>
      <c r="P38" s="26" t="s">
        <v>12</v>
      </c>
      <c r="Q38" s="26" t="s">
        <v>13</v>
      </c>
      <c r="R38" s="26" t="s">
        <v>14</v>
      </c>
      <c r="S38" s="27">
        <v>50</v>
      </c>
      <c r="T38" s="28">
        <v>6</v>
      </c>
      <c r="U38" s="33">
        <v>13.5435857818409</v>
      </c>
      <c r="V38" s="62">
        <f t="shared" si="1"/>
        <v>1.1317336628052719</v>
      </c>
      <c r="W38" s="69">
        <v>1.1617764114667199</v>
      </c>
      <c r="X38" s="69">
        <v>1.1000000000000001</v>
      </c>
      <c r="Y38" s="69">
        <v>1.18536095122042</v>
      </c>
      <c r="Z38" s="69">
        <v>1.1878417780083601</v>
      </c>
      <c r="AA38" s="69">
        <v>1.19</v>
      </c>
      <c r="AB38" s="65">
        <v>1.18575818173749</v>
      </c>
    </row>
    <row r="39" spans="1:28" x14ac:dyDescent="0.2">
      <c r="A39" s="35"/>
      <c r="B39" s="20"/>
      <c r="C39" s="18"/>
      <c r="D39" s="18"/>
      <c r="E39" s="22"/>
      <c r="F39" s="22"/>
      <c r="G39" s="22"/>
      <c r="H39" s="22"/>
      <c r="I39" s="22"/>
      <c r="J39" s="45"/>
      <c r="K39" s="45"/>
      <c r="L39" s="47"/>
      <c r="M39" s="47"/>
      <c r="N39" s="45"/>
      <c r="O39" s="45"/>
      <c r="P39" s="19"/>
      <c r="Q39" s="19"/>
      <c r="R39" s="19"/>
      <c r="S39" s="19"/>
      <c r="T39" s="22"/>
      <c r="U39" s="21"/>
      <c r="V39" s="61"/>
      <c r="W39" s="69"/>
      <c r="X39" s="69"/>
      <c r="Y39" s="69"/>
      <c r="Z39" s="69"/>
      <c r="AA39" s="69"/>
      <c r="AB39" s="65"/>
    </row>
    <row r="40" spans="1:28" x14ac:dyDescent="0.2">
      <c r="A40" s="35">
        <v>38</v>
      </c>
      <c r="B40" s="24">
        <v>76</v>
      </c>
      <c r="C40" s="3" t="s">
        <v>10</v>
      </c>
      <c r="D40" s="3" t="s">
        <v>93</v>
      </c>
      <c r="E40" s="7">
        <v>12</v>
      </c>
      <c r="F40" s="7">
        <v>1</v>
      </c>
      <c r="G40" s="7">
        <v>5.15</v>
      </c>
      <c r="H40" s="7">
        <v>160</v>
      </c>
      <c r="I40" s="7">
        <v>160</v>
      </c>
      <c r="J40" s="45">
        <v>-0.5</v>
      </c>
      <c r="K40" s="45">
        <v>-0.86602540378443804</v>
      </c>
      <c r="L40" s="45">
        <v>1</v>
      </c>
      <c r="M40" s="45">
        <v>0</v>
      </c>
      <c r="N40" s="45">
        <v>1</v>
      </c>
      <c r="O40" s="45">
        <v>0</v>
      </c>
      <c r="P40" s="1" t="s">
        <v>64</v>
      </c>
      <c r="Q40" s="1" t="s">
        <v>13</v>
      </c>
      <c r="R40" s="1" t="s">
        <v>14</v>
      </c>
      <c r="S40" s="10">
        <v>100</v>
      </c>
      <c r="T40" s="11">
        <v>3</v>
      </c>
      <c r="U40" s="33">
        <v>83.9</v>
      </c>
      <c r="V40" s="62">
        <f t="shared" si="1"/>
        <v>1.9237619608287002</v>
      </c>
      <c r="W40" s="69"/>
      <c r="X40" s="69"/>
      <c r="Y40" s="69"/>
      <c r="Z40" s="69"/>
      <c r="AA40" s="69"/>
      <c r="AB40" s="65"/>
    </row>
    <row r="41" spans="1:28" x14ac:dyDescent="0.2">
      <c r="A41" s="35">
        <v>39</v>
      </c>
      <c r="B41" s="24">
        <v>77</v>
      </c>
      <c r="C41" s="3" t="s">
        <v>10</v>
      </c>
      <c r="D41" s="3" t="s">
        <v>94</v>
      </c>
      <c r="E41" s="7">
        <v>12</v>
      </c>
      <c r="F41" s="7">
        <v>1</v>
      </c>
      <c r="G41" s="7">
        <v>5.15</v>
      </c>
      <c r="H41" s="7">
        <v>160</v>
      </c>
      <c r="I41" s="7">
        <v>160</v>
      </c>
      <c r="J41" s="45">
        <v>-0.5</v>
      </c>
      <c r="K41" s="45">
        <v>-0.86602540378443804</v>
      </c>
      <c r="L41" s="45">
        <v>1</v>
      </c>
      <c r="M41" s="45">
        <v>0</v>
      </c>
      <c r="N41" s="45">
        <v>1</v>
      </c>
      <c r="O41" s="45">
        <v>0</v>
      </c>
      <c r="P41" s="1" t="s">
        <v>64</v>
      </c>
      <c r="Q41" s="1" t="s">
        <v>13</v>
      </c>
      <c r="R41" s="1" t="s">
        <v>14</v>
      </c>
      <c r="S41" s="10">
        <v>100</v>
      </c>
      <c r="T41" s="11">
        <v>5</v>
      </c>
      <c r="U41" s="33">
        <v>82.9</v>
      </c>
      <c r="V41" s="62">
        <f t="shared" si="1"/>
        <v>1.9185545305502736</v>
      </c>
      <c r="W41" s="69"/>
      <c r="X41" s="69"/>
      <c r="Y41" s="69"/>
      <c r="Z41" s="69"/>
      <c r="AA41" s="69"/>
      <c r="AB41" s="65"/>
    </row>
    <row r="42" spans="1:28" x14ac:dyDescent="0.2">
      <c r="A42" s="35">
        <v>40</v>
      </c>
      <c r="B42" s="24">
        <v>67</v>
      </c>
      <c r="C42" s="3" t="s">
        <v>10</v>
      </c>
      <c r="D42" s="3" t="s">
        <v>84</v>
      </c>
      <c r="E42" s="8">
        <v>12</v>
      </c>
      <c r="F42" s="8">
        <v>1</v>
      </c>
      <c r="G42" s="8">
        <v>4</v>
      </c>
      <c r="H42" s="8">
        <v>120</v>
      </c>
      <c r="I42" s="8">
        <v>120</v>
      </c>
      <c r="J42" s="45">
        <v>-0.5</v>
      </c>
      <c r="K42" s="45">
        <v>-0.86602540378443804</v>
      </c>
      <c r="L42" s="47">
        <v>-0.5</v>
      </c>
      <c r="M42" s="47">
        <v>-0.86602540378443804</v>
      </c>
      <c r="N42" s="45">
        <v>1</v>
      </c>
      <c r="O42" s="45">
        <v>0</v>
      </c>
      <c r="P42" s="1" t="s">
        <v>64</v>
      </c>
      <c r="Q42" s="1" t="s">
        <v>48</v>
      </c>
      <c r="R42" s="1" t="s">
        <v>14</v>
      </c>
      <c r="S42" s="12">
        <v>100</v>
      </c>
      <c r="T42" s="13">
        <v>3</v>
      </c>
      <c r="U42" s="33">
        <v>80.847349686972393</v>
      </c>
      <c r="V42" s="62">
        <f t="shared" si="1"/>
        <v>1.9076657875672296</v>
      </c>
      <c r="W42" s="69"/>
      <c r="X42" s="69"/>
      <c r="Y42" s="69"/>
      <c r="Z42" s="69"/>
      <c r="AA42" s="69"/>
      <c r="AB42" s="65"/>
    </row>
    <row r="43" spans="1:28" x14ac:dyDescent="0.2">
      <c r="A43" s="35">
        <v>41</v>
      </c>
      <c r="B43" s="24">
        <v>79</v>
      </c>
      <c r="C43" s="3" t="s">
        <v>10</v>
      </c>
      <c r="D43" s="3" t="s">
        <v>96</v>
      </c>
      <c r="E43" s="8">
        <v>12</v>
      </c>
      <c r="F43" s="8">
        <v>1</v>
      </c>
      <c r="G43" s="8">
        <v>4</v>
      </c>
      <c r="H43" s="8">
        <v>120</v>
      </c>
      <c r="I43" s="8">
        <v>120</v>
      </c>
      <c r="J43" s="45">
        <v>-0.5</v>
      </c>
      <c r="K43" s="45">
        <v>-0.86602540378443804</v>
      </c>
      <c r="L43" s="45">
        <v>1</v>
      </c>
      <c r="M43" s="45">
        <v>0</v>
      </c>
      <c r="N43" s="45">
        <v>1</v>
      </c>
      <c r="O43" s="45">
        <v>0</v>
      </c>
      <c r="P43" s="1" t="s">
        <v>64</v>
      </c>
      <c r="Q43" s="1" t="s">
        <v>13</v>
      </c>
      <c r="R43" s="1" t="s">
        <v>14</v>
      </c>
      <c r="S43" s="12">
        <v>100</v>
      </c>
      <c r="T43" s="13">
        <v>3</v>
      </c>
      <c r="U43" s="33">
        <v>78.128023641120194</v>
      </c>
      <c r="V43" s="62">
        <f t="shared" si="1"/>
        <v>1.892806838355245</v>
      </c>
      <c r="W43" s="69"/>
      <c r="X43" s="69"/>
      <c r="Y43" s="69"/>
      <c r="Z43" s="69"/>
      <c r="AA43" s="69"/>
      <c r="AB43" s="65"/>
    </row>
    <row r="44" spans="1:28" x14ac:dyDescent="0.2">
      <c r="A44" s="35">
        <v>42</v>
      </c>
      <c r="B44" s="24">
        <v>13</v>
      </c>
      <c r="C44" s="3" t="s">
        <v>10</v>
      </c>
      <c r="D44" s="3" t="s">
        <v>26</v>
      </c>
      <c r="E44" s="8">
        <v>12</v>
      </c>
      <c r="F44" s="8">
        <v>1</v>
      </c>
      <c r="G44" s="8">
        <v>12</v>
      </c>
      <c r="H44" s="8">
        <v>214</v>
      </c>
      <c r="I44" s="8">
        <v>214</v>
      </c>
      <c r="J44" s="48">
        <v>1</v>
      </c>
      <c r="K44" s="48">
        <v>0</v>
      </c>
      <c r="L44" s="45">
        <v>1</v>
      </c>
      <c r="M44" s="45">
        <v>0</v>
      </c>
      <c r="N44" s="45">
        <v>1</v>
      </c>
      <c r="O44" s="45">
        <v>0</v>
      </c>
      <c r="P44" s="1" t="s">
        <v>12</v>
      </c>
      <c r="Q44" s="1" t="s">
        <v>13</v>
      </c>
      <c r="R44" s="1" t="s">
        <v>14</v>
      </c>
      <c r="S44" s="12">
        <v>50</v>
      </c>
      <c r="T44" s="13">
        <v>6</v>
      </c>
      <c r="U44" s="33">
        <v>13.495594339617</v>
      </c>
      <c r="V44" s="62">
        <f t="shared" si="1"/>
        <v>1.1301920154380893</v>
      </c>
      <c r="W44" s="69">
        <v>1.2360087296987301</v>
      </c>
      <c r="X44" s="69">
        <v>1.1200000000000001</v>
      </c>
      <c r="Y44" s="69">
        <v>1.25047861999384</v>
      </c>
      <c r="Z44" s="69">
        <v>1.24444565055319</v>
      </c>
      <c r="AA44" s="69">
        <v>1.24</v>
      </c>
      <c r="AB44" s="65">
        <v>1.2607946350558199</v>
      </c>
    </row>
    <row r="45" spans="1:28" x14ac:dyDescent="0.2">
      <c r="A45" s="35">
        <v>43</v>
      </c>
      <c r="B45" s="24">
        <v>38</v>
      </c>
      <c r="C45" s="3" t="s">
        <v>10</v>
      </c>
      <c r="D45" s="3" t="s">
        <v>55</v>
      </c>
      <c r="E45" s="8">
        <v>12</v>
      </c>
      <c r="F45" s="8">
        <v>1</v>
      </c>
      <c r="G45" s="8">
        <v>6</v>
      </c>
      <c r="H45" s="8">
        <v>140</v>
      </c>
      <c r="I45" s="8">
        <v>140</v>
      </c>
      <c r="J45" s="45">
        <v>-0.5</v>
      </c>
      <c r="K45" s="45">
        <v>0.86602540378443904</v>
      </c>
      <c r="L45" s="47">
        <v>-0.5</v>
      </c>
      <c r="M45" s="47">
        <v>-0.86602540378443804</v>
      </c>
      <c r="N45" s="45">
        <v>-0.5</v>
      </c>
      <c r="O45" s="45">
        <v>-0.86602540378443804</v>
      </c>
      <c r="P45" s="1" t="s">
        <v>41</v>
      </c>
      <c r="Q45" s="1" t="s">
        <v>48</v>
      </c>
      <c r="R45" s="1" t="s">
        <v>49</v>
      </c>
      <c r="S45" s="12">
        <v>90</v>
      </c>
      <c r="T45" s="13">
        <v>4</v>
      </c>
      <c r="U45" s="33">
        <v>82.507275116786104</v>
      </c>
      <c r="V45" s="62">
        <f t="shared" si="1"/>
        <v>1.9164922443532491</v>
      </c>
      <c r="W45" s="69"/>
      <c r="X45" s="69"/>
      <c r="Y45" s="69"/>
      <c r="Z45" s="69"/>
      <c r="AA45" s="69"/>
      <c r="AB45" s="65"/>
    </row>
    <row r="46" spans="1:28" x14ac:dyDescent="0.2">
      <c r="A46" s="35">
        <v>44</v>
      </c>
      <c r="B46" s="5">
        <v>17</v>
      </c>
      <c r="C46" s="5" t="s">
        <v>10</v>
      </c>
      <c r="D46" s="5" t="s">
        <v>30</v>
      </c>
      <c r="E46" s="9">
        <v>14</v>
      </c>
      <c r="F46" s="9">
        <v>1</v>
      </c>
      <c r="G46" s="9">
        <v>9.5</v>
      </c>
      <c r="H46" s="9">
        <v>214</v>
      </c>
      <c r="I46" s="9">
        <v>214</v>
      </c>
      <c r="J46" s="49">
        <v>1</v>
      </c>
      <c r="K46" s="49">
        <v>0</v>
      </c>
      <c r="L46" s="45">
        <v>1</v>
      </c>
      <c r="M46" s="45">
        <v>0</v>
      </c>
      <c r="N46" s="45">
        <v>1</v>
      </c>
      <c r="O46" s="45">
        <v>0</v>
      </c>
      <c r="P46" s="6" t="s">
        <v>12</v>
      </c>
      <c r="Q46" s="6" t="s">
        <v>13</v>
      </c>
      <c r="R46" s="6" t="s">
        <v>14</v>
      </c>
      <c r="S46" s="16">
        <v>65</v>
      </c>
      <c r="T46" s="17">
        <v>2</v>
      </c>
      <c r="U46" s="34">
        <v>57.189975033947199</v>
      </c>
      <c r="V46" s="64">
        <f t="shared" si="1"/>
        <v>1.7573199069572103</v>
      </c>
      <c r="W46" s="69">
        <v>1.4873196729502201</v>
      </c>
      <c r="X46" s="69">
        <v>1.62</v>
      </c>
      <c r="Y46" s="69">
        <v>1.49785806829894</v>
      </c>
      <c r="Z46" s="69">
        <v>1.47583943995121</v>
      </c>
      <c r="AA46" s="69">
        <v>1.48</v>
      </c>
      <c r="AB46" s="65">
        <v>1.51208025182594</v>
      </c>
    </row>
    <row r="47" spans="1:28" x14ac:dyDescent="0.2">
      <c r="A47" s="35">
        <v>45</v>
      </c>
      <c r="B47" s="24">
        <v>18</v>
      </c>
      <c r="C47" s="3" t="s">
        <v>10</v>
      </c>
      <c r="D47" s="3" t="s">
        <v>31</v>
      </c>
      <c r="E47" s="8">
        <v>14</v>
      </c>
      <c r="F47" s="8">
        <v>1</v>
      </c>
      <c r="G47" s="8">
        <v>10</v>
      </c>
      <c r="H47" s="8">
        <v>214</v>
      </c>
      <c r="I47" s="8">
        <v>214</v>
      </c>
      <c r="J47" s="48">
        <v>1</v>
      </c>
      <c r="K47" s="48">
        <v>0</v>
      </c>
      <c r="L47" s="45">
        <v>1</v>
      </c>
      <c r="M47" s="45">
        <v>0</v>
      </c>
      <c r="N47" s="45">
        <v>1</v>
      </c>
      <c r="O47" s="45">
        <v>0</v>
      </c>
      <c r="P47" s="1" t="s">
        <v>12</v>
      </c>
      <c r="Q47" s="1" t="s">
        <v>13</v>
      </c>
      <c r="R47" s="1" t="s">
        <v>14</v>
      </c>
      <c r="S47" s="12">
        <v>65</v>
      </c>
      <c r="T47" s="13">
        <v>2</v>
      </c>
      <c r="U47" s="33">
        <v>43.7985515372023</v>
      </c>
      <c r="V47" s="62">
        <f t="shared" si="1"/>
        <v>1.6414597481798532</v>
      </c>
      <c r="W47" s="69">
        <v>1.4838354645741201</v>
      </c>
      <c r="X47" s="69">
        <v>1.58</v>
      </c>
      <c r="Y47" s="69">
        <v>1.49244296300055</v>
      </c>
      <c r="Z47" s="69">
        <v>1.47939545767215</v>
      </c>
      <c r="AA47" s="69">
        <v>1.48</v>
      </c>
      <c r="AB47" s="65">
        <v>1.5054871626023201</v>
      </c>
    </row>
    <row r="48" spans="1:28" x14ac:dyDescent="0.2">
      <c r="A48" s="35">
        <v>46</v>
      </c>
      <c r="B48" s="5">
        <v>6</v>
      </c>
      <c r="C48" s="5" t="s">
        <v>10</v>
      </c>
      <c r="D48" s="5" t="s">
        <v>19</v>
      </c>
      <c r="E48" s="9">
        <v>14</v>
      </c>
      <c r="F48" s="9">
        <v>1</v>
      </c>
      <c r="G48" s="9">
        <v>10</v>
      </c>
      <c r="H48" s="9">
        <v>214</v>
      </c>
      <c r="I48" s="9">
        <v>214</v>
      </c>
      <c r="J48" s="49">
        <v>1</v>
      </c>
      <c r="K48" s="49">
        <v>0</v>
      </c>
      <c r="L48" s="45">
        <v>1</v>
      </c>
      <c r="M48" s="45">
        <v>0</v>
      </c>
      <c r="N48" s="45">
        <v>1</v>
      </c>
      <c r="O48" s="45">
        <v>0</v>
      </c>
      <c r="P48" s="6" t="s">
        <v>12</v>
      </c>
      <c r="Q48" s="6" t="s">
        <v>13</v>
      </c>
      <c r="R48" s="6" t="s">
        <v>14</v>
      </c>
      <c r="S48" s="16">
        <v>50</v>
      </c>
      <c r="T48" s="17">
        <v>6</v>
      </c>
      <c r="U48" s="34">
        <v>25.244822845887398</v>
      </c>
      <c r="V48" s="64">
        <f t="shared" si="1"/>
        <v>1.402172327405302</v>
      </c>
      <c r="W48" s="69">
        <v>1.3483761574841</v>
      </c>
      <c r="X48" s="69">
        <v>1.32</v>
      </c>
      <c r="Y48" s="69">
        <v>1.3797714525523901</v>
      </c>
      <c r="Z48" s="69">
        <v>1.2452366057441899</v>
      </c>
      <c r="AA48" s="69">
        <v>1.25</v>
      </c>
      <c r="AB48" s="65">
        <v>1.37400390893303</v>
      </c>
    </row>
    <row r="49" spans="1:28" x14ac:dyDescent="0.2">
      <c r="A49" s="35">
        <v>47</v>
      </c>
      <c r="B49" s="24">
        <v>19</v>
      </c>
      <c r="C49" s="3" t="s">
        <v>10</v>
      </c>
      <c r="D49" s="3" t="s">
        <v>32</v>
      </c>
      <c r="E49" s="8">
        <v>14</v>
      </c>
      <c r="F49" s="8">
        <v>1</v>
      </c>
      <c r="G49" s="8">
        <v>10.5</v>
      </c>
      <c r="H49" s="8">
        <v>214</v>
      </c>
      <c r="I49" s="8">
        <v>214</v>
      </c>
      <c r="J49" s="48">
        <v>1</v>
      </c>
      <c r="K49" s="48">
        <v>0</v>
      </c>
      <c r="L49" s="45">
        <v>1</v>
      </c>
      <c r="M49" s="45">
        <v>0</v>
      </c>
      <c r="N49" s="45">
        <v>1</v>
      </c>
      <c r="O49" s="45">
        <v>0</v>
      </c>
      <c r="P49" s="1" t="s">
        <v>12</v>
      </c>
      <c r="Q49" s="1" t="s">
        <v>13</v>
      </c>
      <c r="R49" s="1" t="s">
        <v>14</v>
      </c>
      <c r="S49" s="12">
        <v>65</v>
      </c>
      <c r="T49" s="13">
        <v>2</v>
      </c>
      <c r="U49" s="33">
        <v>25.203736374599298</v>
      </c>
      <c r="V49" s="62">
        <f t="shared" si="1"/>
        <v>1.4014649283444705</v>
      </c>
      <c r="W49" s="69">
        <v>1.48035872391754</v>
      </c>
      <c r="X49" s="69">
        <v>1.55</v>
      </c>
      <c r="Y49" s="69">
        <v>1.4872430029963299</v>
      </c>
      <c r="Z49" s="69">
        <v>1.48268087812923</v>
      </c>
      <c r="AA49" s="69">
        <v>1.48</v>
      </c>
      <c r="AB49" s="65">
        <v>1.49904949972101</v>
      </c>
    </row>
    <row r="50" spans="1:28" x14ac:dyDescent="0.2">
      <c r="A50" s="35">
        <v>48</v>
      </c>
      <c r="B50" s="24">
        <v>20</v>
      </c>
      <c r="C50" s="3" t="s">
        <v>10</v>
      </c>
      <c r="D50" s="3" t="s">
        <v>33</v>
      </c>
      <c r="E50" s="8">
        <v>14</v>
      </c>
      <c r="F50" s="8">
        <v>1</v>
      </c>
      <c r="G50" s="8">
        <v>11</v>
      </c>
      <c r="H50" s="8">
        <v>214</v>
      </c>
      <c r="I50" s="8">
        <v>214</v>
      </c>
      <c r="J50" s="48">
        <v>1</v>
      </c>
      <c r="K50" s="48">
        <v>0</v>
      </c>
      <c r="L50" s="45">
        <v>1</v>
      </c>
      <c r="M50" s="45">
        <v>0</v>
      </c>
      <c r="N50" s="45">
        <v>1</v>
      </c>
      <c r="O50" s="45">
        <v>0</v>
      </c>
      <c r="P50" s="1" t="s">
        <v>12</v>
      </c>
      <c r="Q50" s="1" t="s">
        <v>13</v>
      </c>
      <c r="R50" s="1" t="s">
        <v>14</v>
      </c>
      <c r="S50" s="12">
        <v>65</v>
      </c>
      <c r="T50" s="13">
        <v>2</v>
      </c>
      <c r="U50" s="33">
        <v>25.037664458505699</v>
      </c>
      <c r="V50" s="62">
        <f t="shared" si="1"/>
        <v>1.3985938149501382</v>
      </c>
      <c r="W50" s="69">
        <v>1.4768897109803301</v>
      </c>
      <c r="X50" s="69">
        <v>1.51</v>
      </c>
      <c r="Y50" s="69">
        <v>1.4822596080516299</v>
      </c>
      <c r="Z50" s="69">
        <v>1.4856463353265099</v>
      </c>
      <c r="AA50" s="69">
        <v>1.49</v>
      </c>
      <c r="AB50" s="65">
        <v>1.4927685153994099</v>
      </c>
    </row>
    <row r="51" spans="1:28" x14ac:dyDescent="0.2">
      <c r="A51" s="35">
        <v>49</v>
      </c>
      <c r="B51" s="24">
        <v>21</v>
      </c>
      <c r="C51" s="3" t="s">
        <v>10</v>
      </c>
      <c r="D51" s="3" t="s">
        <v>34</v>
      </c>
      <c r="E51" s="8">
        <v>14</v>
      </c>
      <c r="F51" s="8">
        <v>1</v>
      </c>
      <c r="G51" s="8">
        <v>11.5</v>
      </c>
      <c r="H51" s="8">
        <v>214</v>
      </c>
      <c r="I51" s="8">
        <v>214</v>
      </c>
      <c r="J51" s="48">
        <v>1</v>
      </c>
      <c r="K51" s="48">
        <v>0</v>
      </c>
      <c r="L51" s="45">
        <v>1</v>
      </c>
      <c r="M51" s="45">
        <v>0</v>
      </c>
      <c r="N51" s="45">
        <v>1</v>
      </c>
      <c r="O51" s="45">
        <v>0</v>
      </c>
      <c r="P51" s="1" t="s">
        <v>12</v>
      </c>
      <c r="Q51" s="1" t="s">
        <v>13</v>
      </c>
      <c r="R51" s="1" t="s">
        <v>14</v>
      </c>
      <c r="S51" s="12">
        <v>65</v>
      </c>
      <c r="T51" s="13">
        <v>2</v>
      </c>
      <c r="U51" s="33">
        <v>23.713839162660499</v>
      </c>
      <c r="V51" s="62">
        <f t="shared" si="1"/>
        <v>1.3750018699708055</v>
      </c>
      <c r="W51" s="69">
        <v>1.47342868445965</v>
      </c>
      <c r="X51" s="69">
        <v>1.48</v>
      </c>
      <c r="Y51" s="69">
        <v>1.47749409501659</v>
      </c>
      <c r="Z51" s="69">
        <v>1.4882464285333199</v>
      </c>
      <c r="AA51" s="69">
        <v>1.49</v>
      </c>
      <c r="AB51" s="65">
        <v>1.48664540663767</v>
      </c>
    </row>
    <row r="52" spans="1:28" x14ac:dyDescent="0.2">
      <c r="A52" s="35">
        <v>50</v>
      </c>
      <c r="B52" s="24">
        <v>10</v>
      </c>
      <c r="C52" s="3" t="s">
        <v>10</v>
      </c>
      <c r="D52" s="3" t="s">
        <v>23</v>
      </c>
      <c r="E52" s="8">
        <v>14</v>
      </c>
      <c r="F52" s="8">
        <v>1</v>
      </c>
      <c r="G52" s="8">
        <v>18</v>
      </c>
      <c r="H52" s="8">
        <v>214</v>
      </c>
      <c r="I52" s="8">
        <v>214</v>
      </c>
      <c r="J52" s="48">
        <v>1</v>
      </c>
      <c r="K52" s="48">
        <v>0</v>
      </c>
      <c r="L52" s="45">
        <v>1</v>
      </c>
      <c r="M52" s="45">
        <v>0</v>
      </c>
      <c r="N52" s="45">
        <v>1</v>
      </c>
      <c r="O52" s="45">
        <v>0</v>
      </c>
      <c r="P52" s="1" t="s">
        <v>12</v>
      </c>
      <c r="Q52" s="1" t="s">
        <v>13</v>
      </c>
      <c r="R52" s="1" t="s">
        <v>14</v>
      </c>
      <c r="S52" s="12">
        <v>50</v>
      </c>
      <c r="T52" s="13">
        <v>6</v>
      </c>
      <c r="U52" s="33">
        <v>40.584314269612698</v>
      </c>
      <c r="V52" s="62">
        <f t="shared" si="1"/>
        <v>1.6083582123349287</v>
      </c>
      <c r="W52" s="69">
        <v>1.29274086644132</v>
      </c>
      <c r="X52" s="69">
        <v>1.49</v>
      </c>
      <c r="Y52" s="69">
        <v>1.3301231726012199</v>
      </c>
      <c r="Z52" s="69">
        <v>1.4167828995662599</v>
      </c>
      <c r="AA52" s="69">
        <v>1.42</v>
      </c>
      <c r="AB52" s="65">
        <v>1.3281007828621201</v>
      </c>
    </row>
    <row r="53" spans="1:28" x14ac:dyDescent="0.2">
      <c r="A53" s="35">
        <v>51</v>
      </c>
      <c r="B53" s="24">
        <v>27</v>
      </c>
      <c r="C53" s="3" t="s">
        <v>10</v>
      </c>
      <c r="D53" s="3" t="s">
        <v>42</v>
      </c>
      <c r="E53" s="8">
        <v>14</v>
      </c>
      <c r="F53" s="8">
        <v>1</v>
      </c>
      <c r="G53" s="8">
        <v>12</v>
      </c>
      <c r="H53" s="8">
        <v>214</v>
      </c>
      <c r="I53" s="8">
        <v>214</v>
      </c>
      <c r="J53" s="48">
        <v>1</v>
      </c>
      <c r="K53" s="48">
        <v>0</v>
      </c>
      <c r="L53" s="45">
        <v>1</v>
      </c>
      <c r="M53" s="45">
        <v>0</v>
      </c>
      <c r="N53" s="45">
        <v>-0.5</v>
      </c>
      <c r="O53" s="45">
        <v>0.86602540378443904</v>
      </c>
      <c r="P53" s="1" t="s">
        <v>12</v>
      </c>
      <c r="Q53" s="1" t="s">
        <v>13</v>
      </c>
      <c r="R53" s="1" t="s">
        <v>39</v>
      </c>
      <c r="S53" s="12">
        <v>50</v>
      </c>
      <c r="T53" s="13">
        <v>2</v>
      </c>
      <c r="U53" s="33">
        <v>16.2455972706544</v>
      </c>
      <c r="V53" s="62">
        <f t="shared" si="1"/>
        <v>1.2107356828451186</v>
      </c>
      <c r="W53" s="69">
        <v>1.2656890225236499</v>
      </c>
      <c r="X53" s="69">
        <v>1.23</v>
      </c>
      <c r="Y53" s="69">
        <v>1.2485477737857</v>
      </c>
      <c r="Z53" s="69">
        <v>1.47576538040776</v>
      </c>
      <c r="AA53" s="69">
        <v>1.23</v>
      </c>
      <c r="AB53" s="65">
        <v>1.2085693805328901</v>
      </c>
    </row>
    <row r="54" spans="1:28" x14ac:dyDescent="0.2">
      <c r="A54" s="35">
        <v>52</v>
      </c>
      <c r="B54" s="24">
        <v>28</v>
      </c>
      <c r="C54" s="3" t="s">
        <v>10</v>
      </c>
      <c r="D54" s="3" t="s">
        <v>43</v>
      </c>
      <c r="E54" s="8">
        <v>14</v>
      </c>
      <c r="F54" s="8">
        <v>1</v>
      </c>
      <c r="G54" s="8">
        <v>12</v>
      </c>
      <c r="H54" s="8">
        <v>214</v>
      </c>
      <c r="I54" s="8">
        <v>214</v>
      </c>
      <c r="J54" s="45">
        <v>-0.5</v>
      </c>
      <c r="K54" s="45">
        <v>0.86602540378443904</v>
      </c>
      <c r="L54" s="45">
        <v>1</v>
      </c>
      <c r="M54" s="45">
        <v>0</v>
      </c>
      <c r="N54" s="45">
        <v>-0.5</v>
      </c>
      <c r="O54" s="45">
        <v>0.86602540378443904</v>
      </c>
      <c r="P54" s="1" t="s">
        <v>41</v>
      </c>
      <c r="Q54" s="1" t="s">
        <v>13</v>
      </c>
      <c r="R54" s="1" t="s">
        <v>39</v>
      </c>
      <c r="S54" s="12">
        <v>50</v>
      </c>
      <c r="T54" s="13">
        <v>2</v>
      </c>
      <c r="U54" s="33">
        <v>18.932922690219002</v>
      </c>
      <c r="V54" s="62">
        <f t="shared" si="1"/>
        <v>1.2772176615209718</v>
      </c>
      <c r="W54" s="69">
        <v>1.3904516545505401</v>
      </c>
      <c r="X54" s="69">
        <v>1.26</v>
      </c>
      <c r="Y54" s="69">
        <v>1.31973300665739</v>
      </c>
      <c r="Z54" s="69">
        <v>1.47421782531951</v>
      </c>
      <c r="AA54" s="69">
        <v>1.31</v>
      </c>
      <c r="AB54" s="65">
        <v>1.2786648225877899</v>
      </c>
    </row>
    <row r="55" spans="1:28" x14ac:dyDescent="0.2">
      <c r="A55" s="35">
        <v>53</v>
      </c>
      <c r="B55" s="24">
        <v>30</v>
      </c>
      <c r="C55" s="3" t="s">
        <v>10</v>
      </c>
      <c r="D55" s="3" t="s">
        <v>46</v>
      </c>
      <c r="E55" s="8">
        <v>14</v>
      </c>
      <c r="F55" s="8">
        <v>1</v>
      </c>
      <c r="G55" s="8">
        <v>12</v>
      </c>
      <c r="H55" s="8">
        <v>214</v>
      </c>
      <c r="I55" s="8">
        <v>214</v>
      </c>
      <c r="J55" s="45">
        <v>-0.5</v>
      </c>
      <c r="K55" s="45">
        <v>0.86602540378443904</v>
      </c>
      <c r="L55" s="45">
        <v>-0.5</v>
      </c>
      <c r="M55" s="45">
        <v>0.86602540378443904</v>
      </c>
      <c r="N55" s="45">
        <v>-0.5</v>
      </c>
      <c r="O55" s="45">
        <v>0.86602540378443904</v>
      </c>
      <c r="P55" s="1" t="s">
        <v>41</v>
      </c>
      <c r="Q55" s="1" t="s">
        <v>45</v>
      </c>
      <c r="R55" s="1" t="s">
        <v>39</v>
      </c>
      <c r="S55" s="12">
        <v>50</v>
      </c>
      <c r="T55" s="13">
        <v>2</v>
      </c>
      <c r="U55" s="33">
        <v>20.971715252803399</v>
      </c>
      <c r="V55" s="62">
        <f t="shared" si="1"/>
        <v>1.3216339523710889</v>
      </c>
      <c r="W55" s="69">
        <v>1.3622308066995401</v>
      </c>
      <c r="X55" s="69">
        <v>1.33</v>
      </c>
      <c r="Y55" s="69">
        <v>1.2685005140412</v>
      </c>
      <c r="Z55" s="69">
        <v>1.4742164941559299</v>
      </c>
      <c r="AA55" s="69">
        <v>1.28</v>
      </c>
      <c r="AB55" s="65">
        <v>1.3227319498313701</v>
      </c>
    </row>
    <row r="56" spans="1:28" x14ac:dyDescent="0.2">
      <c r="A56" s="35">
        <v>54</v>
      </c>
      <c r="B56" s="24">
        <v>7</v>
      </c>
      <c r="C56" s="3" t="s">
        <v>10</v>
      </c>
      <c r="D56" s="3" t="s">
        <v>20</v>
      </c>
      <c r="E56" s="8">
        <v>14</v>
      </c>
      <c r="F56" s="8">
        <v>1</v>
      </c>
      <c r="G56" s="8">
        <v>12</v>
      </c>
      <c r="H56" s="8">
        <v>214</v>
      </c>
      <c r="I56" s="8">
        <v>214</v>
      </c>
      <c r="J56" s="48">
        <v>1</v>
      </c>
      <c r="K56" s="48">
        <v>0</v>
      </c>
      <c r="L56" s="45">
        <v>1</v>
      </c>
      <c r="M56" s="45">
        <v>0</v>
      </c>
      <c r="N56" s="45">
        <v>1</v>
      </c>
      <c r="O56" s="45">
        <v>0</v>
      </c>
      <c r="P56" s="1" t="s">
        <v>12</v>
      </c>
      <c r="Q56" s="1" t="s">
        <v>13</v>
      </c>
      <c r="R56" s="1" t="s">
        <v>14</v>
      </c>
      <c r="S56" s="12">
        <v>50</v>
      </c>
      <c r="T56" s="13">
        <v>6</v>
      </c>
      <c r="U56" s="33">
        <v>20.310169292288599</v>
      </c>
      <c r="V56" s="62">
        <f t="shared" si="1"/>
        <v>1.3077135434146712</v>
      </c>
      <c r="W56" s="69">
        <v>1.33416525798569</v>
      </c>
      <c r="X56" s="69">
        <v>1.3</v>
      </c>
      <c r="Y56" s="69">
        <v>1.3617942160523</v>
      </c>
      <c r="Z56" s="69">
        <v>1.27908542650057</v>
      </c>
      <c r="AA56" s="69">
        <v>1.28</v>
      </c>
      <c r="AB56" s="65">
        <v>1.35841959406021</v>
      </c>
    </row>
    <row r="57" spans="1:28" x14ac:dyDescent="0.2">
      <c r="A57" s="35">
        <v>55</v>
      </c>
      <c r="B57" s="24">
        <v>22</v>
      </c>
      <c r="C57" s="3" t="s">
        <v>10</v>
      </c>
      <c r="D57" s="3" t="s">
        <v>35</v>
      </c>
      <c r="E57" s="8">
        <v>14</v>
      </c>
      <c r="F57" s="8">
        <v>1</v>
      </c>
      <c r="G57" s="8">
        <v>12</v>
      </c>
      <c r="H57" s="8">
        <v>214</v>
      </c>
      <c r="I57" s="8">
        <v>214</v>
      </c>
      <c r="J57" s="48">
        <v>1</v>
      </c>
      <c r="K57" s="48">
        <v>0</v>
      </c>
      <c r="L57" s="45">
        <v>1</v>
      </c>
      <c r="M57" s="45">
        <v>0</v>
      </c>
      <c r="N57" s="45">
        <v>1</v>
      </c>
      <c r="O57" s="45">
        <v>0</v>
      </c>
      <c r="P57" s="1" t="s">
        <v>12</v>
      </c>
      <c r="Q57" s="1" t="s">
        <v>13</v>
      </c>
      <c r="R57" s="1" t="s">
        <v>14</v>
      </c>
      <c r="S57" s="12">
        <v>65</v>
      </c>
      <c r="T57" s="13">
        <v>2</v>
      </c>
      <c r="U57" s="33">
        <v>32.464741405738501</v>
      </c>
      <c r="V57" s="62">
        <f t="shared" si="1"/>
        <v>1.5114119478984991</v>
      </c>
      <c r="W57" s="69">
        <v>1.46997590172038</v>
      </c>
      <c r="X57" s="69">
        <v>1.45</v>
      </c>
      <c r="Y57" s="69">
        <v>1.4729476772547101</v>
      </c>
      <c r="Z57" s="69">
        <v>1.4904408819797901</v>
      </c>
      <c r="AA57" s="69">
        <v>1.49</v>
      </c>
      <c r="AB57" s="65">
        <v>1.4806813148419</v>
      </c>
    </row>
    <row r="58" spans="1:28" x14ac:dyDescent="0.2">
      <c r="A58" s="35">
        <v>56</v>
      </c>
      <c r="B58" s="24">
        <v>9</v>
      </c>
      <c r="C58" s="3" t="s">
        <v>10</v>
      </c>
      <c r="D58" s="3" t="s">
        <v>22</v>
      </c>
      <c r="E58" s="8">
        <v>14</v>
      </c>
      <c r="F58" s="8">
        <v>1</v>
      </c>
      <c r="G58" s="8">
        <v>16</v>
      </c>
      <c r="H58" s="8">
        <v>214</v>
      </c>
      <c r="I58" s="8">
        <v>214</v>
      </c>
      <c r="J58" s="48">
        <v>1</v>
      </c>
      <c r="K58" s="48">
        <v>0</v>
      </c>
      <c r="L58" s="45">
        <v>1</v>
      </c>
      <c r="M58" s="45">
        <v>0</v>
      </c>
      <c r="N58" s="45">
        <v>1</v>
      </c>
      <c r="O58" s="45">
        <v>0</v>
      </c>
      <c r="P58" s="1" t="s">
        <v>12</v>
      </c>
      <c r="Q58" s="1" t="s">
        <v>13</v>
      </c>
      <c r="R58" s="1" t="s">
        <v>14</v>
      </c>
      <c r="S58" s="12">
        <v>50</v>
      </c>
      <c r="T58" s="13">
        <v>6</v>
      </c>
      <c r="U58" s="33">
        <v>16.826612141615399</v>
      </c>
      <c r="V58" s="62">
        <f t="shared" si="1"/>
        <v>1.2259966842283454</v>
      </c>
      <c r="W58" s="69">
        <v>1.30633133127995</v>
      </c>
      <c r="X58" s="69">
        <v>1.39</v>
      </c>
      <c r="Y58" s="69">
        <v>1.3369360157705501</v>
      </c>
      <c r="Z58" s="69">
        <v>1.37592003766277</v>
      </c>
      <c r="AA58" s="69">
        <v>1.38</v>
      </c>
      <c r="AB58" s="65">
        <v>1.3354412389554899</v>
      </c>
    </row>
    <row r="59" spans="1:28" x14ac:dyDescent="0.2">
      <c r="A59" s="35">
        <v>57</v>
      </c>
      <c r="B59" s="24">
        <v>8</v>
      </c>
      <c r="C59" s="3" t="s">
        <v>10</v>
      </c>
      <c r="D59" s="3" t="s">
        <v>21</v>
      </c>
      <c r="E59" s="8">
        <v>14</v>
      </c>
      <c r="F59" s="8">
        <v>1</v>
      </c>
      <c r="G59" s="8">
        <v>14</v>
      </c>
      <c r="H59" s="8">
        <v>214</v>
      </c>
      <c r="I59" s="8">
        <v>214</v>
      </c>
      <c r="J59" s="48">
        <v>1</v>
      </c>
      <c r="K59" s="48">
        <v>0</v>
      </c>
      <c r="L59" s="45">
        <v>1</v>
      </c>
      <c r="M59" s="45">
        <v>0</v>
      </c>
      <c r="N59" s="45">
        <v>1</v>
      </c>
      <c r="O59" s="45">
        <v>0</v>
      </c>
      <c r="P59" s="1" t="s">
        <v>12</v>
      </c>
      <c r="Q59" s="1" t="s">
        <v>13</v>
      </c>
      <c r="R59" s="1" t="s">
        <v>14</v>
      </c>
      <c r="S59" s="12">
        <v>50</v>
      </c>
      <c r="T59" s="13">
        <v>6</v>
      </c>
      <c r="U59" s="33">
        <v>18.617079324712201</v>
      </c>
      <c r="V59" s="62">
        <f t="shared" si="1"/>
        <v>1.2699115492203739</v>
      </c>
      <c r="W59" s="69">
        <v>1.3201448129517901</v>
      </c>
      <c r="X59" s="69">
        <v>1.32</v>
      </c>
      <c r="Y59" s="69">
        <v>1.3474997746989199</v>
      </c>
      <c r="Z59" s="69">
        <v>1.32641935040598</v>
      </c>
      <c r="AA59" s="69">
        <v>1.33</v>
      </c>
      <c r="AB59" s="65">
        <v>1.34555392221048</v>
      </c>
    </row>
    <row r="60" spans="1:28" x14ac:dyDescent="0.2">
      <c r="A60" s="35">
        <v>58</v>
      </c>
      <c r="B60" s="24">
        <v>5</v>
      </c>
      <c r="C60" s="3" t="s">
        <v>10</v>
      </c>
      <c r="D60" s="3" t="s">
        <v>18</v>
      </c>
      <c r="E60" s="8">
        <v>14</v>
      </c>
      <c r="F60" s="8">
        <v>1</v>
      </c>
      <c r="G60" s="8">
        <v>14</v>
      </c>
      <c r="H60" s="8">
        <v>214</v>
      </c>
      <c r="I60" s="8">
        <v>214</v>
      </c>
      <c r="J60" s="48">
        <v>1</v>
      </c>
      <c r="K60" s="48">
        <v>0</v>
      </c>
      <c r="L60" s="45">
        <v>1</v>
      </c>
      <c r="M60" s="45">
        <v>0</v>
      </c>
      <c r="N60" s="45">
        <v>1</v>
      </c>
      <c r="O60" s="45">
        <v>0</v>
      </c>
      <c r="P60" s="1" t="s">
        <v>12</v>
      </c>
      <c r="Q60" s="1" t="s">
        <v>13</v>
      </c>
      <c r="R60" s="1" t="s">
        <v>14</v>
      </c>
      <c r="S60" s="12">
        <v>65</v>
      </c>
      <c r="T60" s="13">
        <v>2</v>
      </c>
      <c r="U60" s="33">
        <v>13.0375894114455</v>
      </c>
      <c r="V60" s="62">
        <f t="shared" si="1"/>
        <v>1.115197299824942</v>
      </c>
      <c r="W60" s="69">
        <v>1.4562523074109901</v>
      </c>
      <c r="X60" s="69">
        <v>1.35</v>
      </c>
      <c r="Y60" s="69">
        <v>1.4569735772269099</v>
      </c>
      <c r="Z60" s="69">
        <v>1.49458970222956</v>
      </c>
      <c r="AA60" s="69">
        <v>1.49</v>
      </c>
      <c r="AB60" s="65">
        <v>1.45843598055443</v>
      </c>
    </row>
    <row r="61" spans="1:28" x14ac:dyDescent="0.2">
      <c r="A61" s="35">
        <v>59</v>
      </c>
      <c r="B61" s="24">
        <v>23</v>
      </c>
      <c r="C61" s="3" t="s">
        <v>10</v>
      </c>
      <c r="D61" s="3" t="s">
        <v>36</v>
      </c>
      <c r="E61" s="8">
        <v>14</v>
      </c>
      <c r="F61" s="8">
        <v>1</v>
      </c>
      <c r="G61" s="8">
        <v>14</v>
      </c>
      <c r="H61" s="8">
        <v>214</v>
      </c>
      <c r="I61" s="8">
        <v>214</v>
      </c>
      <c r="J61" s="48">
        <v>1</v>
      </c>
      <c r="K61" s="48">
        <v>0</v>
      </c>
      <c r="L61" s="45">
        <v>1</v>
      </c>
      <c r="M61" s="45">
        <v>0</v>
      </c>
      <c r="N61" s="45">
        <v>1</v>
      </c>
      <c r="O61" s="45">
        <v>0</v>
      </c>
      <c r="P61" s="1" t="s">
        <v>12</v>
      </c>
      <c r="Q61" s="1" t="s">
        <v>13</v>
      </c>
      <c r="R61" s="1" t="s">
        <v>14</v>
      </c>
      <c r="S61" s="12">
        <v>65</v>
      </c>
      <c r="T61" s="13">
        <v>2</v>
      </c>
      <c r="U61" s="33">
        <v>49.219667994044698</v>
      </c>
      <c r="V61" s="62">
        <f t="shared" si="1"/>
        <v>1.692138679890135</v>
      </c>
      <c r="W61" s="69">
        <v>1.4562523074109901</v>
      </c>
      <c r="X61" s="69">
        <v>1.35</v>
      </c>
      <c r="Y61" s="69">
        <v>1.4569735772269099</v>
      </c>
      <c r="Z61" s="69">
        <v>1.49458970222956</v>
      </c>
      <c r="AA61" s="69">
        <v>1.49</v>
      </c>
      <c r="AB61" s="65">
        <v>1.45843598055443</v>
      </c>
    </row>
    <row r="62" spans="1:28" x14ac:dyDescent="0.2">
      <c r="A62" s="35">
        <v>60</v>
      </c>
      <c r="B62" s="24">
        <v>39</v>
      </c>
      <c r="C62" s="3" t="s">
        <v>10</v>
      </c>
      <c r="D62" s="3" t="s">
        <v>56</v>
      </c>
      <c r="E62" s="8">
        <v>8</v>
      </c>
      <c r="F62" s="8">
        <v>1</v>
      </c>
      <c r="G62" s="8">
        <v>8</v>
      </c>
      <c r="H62" s="8">
        <v>142.666666666667</v>
      </c>
      <c r="I62" s="8">
        <v>66.6666666666667</v>
      </c>
      <c r="J62" s="45">
        <v>-0.5</v>
      </c>
      <c r="K62" s="45">
        <v>0.86602540378443904</v>
      </c>
      <c r="L62" s="47">
        <v>-0.5</v>
      </c>
      <c r="M62" s="47">
        <v>-0.86602540378443804</v>
      </c>
      <c r="N62" s="45">
        <v>-0.5</v>
      </c>
      <c r="O62" s="45">
        <v>-0.86602540378443804</v>
      </c>
      <c r="P62" s="1" t="s">
        <v>41</v>
      </c>
      <c r="Q62" s="1" t="s">
        <v>48</v>
      </c>
      <c r="R62" s="1" t="s">
        <v>49</v>
      </c>
      <c r="S62" s="12">
        <v>50</v>
      </c>
      <c r="T62" s="13">
        <v>6</v>
      </c>
      <c r="U62" s="33">
        <v>14.4118453390215</v>
      </c>
      <c r="V62" s="62">
        <f t="shared" ref="V62:V89" si="2">LOG10(U62)</f>
        <v>1.1587195928364638</v>
      </c>
      <c r="W62" s="69">
        <v>1.10059377900301</v>
      </c>
      <c r="X62" s="69">
        <v>1.1599999999999999</v>
      </c>
      <c r="Y62" s="69">
        <v>1.1478957645585199</v>
      </c>
      <c r="Z62" s="69">
        <v>1.2010965734852199</v>
      </c>
      <c r="AA62" s="69">
        <v>1.18</v>
      </c>
      <c r="AB62" s="65">
        <v>1.1474940965456899</v>
      </c>
    </row>
    <row r="63" spans="1:28" x14ac:dyDescent="0.2">
      <c r="A63" s="35">
        <v>61</v>
      </c>
      <c r="B63" s="24">
        <v>3</v>
      </c>
      <c r="C63" s="3" t="s">
        <v>10</v>
      </c>
      <c r="D63" s="3" t="s">
        <v>16</v>
      </c>
      <c r="E63" s="8">
        <v>10</v>
      </c>
      <c r="F63" s="8">
        <v>1</v>
      </c>
      <c r="G63" s="8">
        <v>10</v>
      </c>
      <c r="H63" s="8">
        <v>214</v>
      </c>
      <c r="I63" s="8">
        <v>100</v>
      </c>
      <c r="J63" s="48">
        <v>1</v>
      </c>
      <c r="K63" s="48">
        <v>0</v>
      </c>
      <c r="L63" s="45">
        <v>1</v>
      </c>
      <c r="M63" s="45">
        <v>0</v>
      </c>
      <c r="N63" s="45">
        <v>1</v>
      </c>
      <c r="O63" s="45">
        <v>0</v>
      </c>
      <c r="P63" s="1" t="s">
        <v>12</v>
      </c>
      <c r="Q63" s="1" t="s">
        <v>13</v>
      </c>
      <c r="R63" s="1" t="s">
        <v>14</v>
      </c>
      <c r="S63" s="12">
        <v>50</v>
      </c>
      <c r="T63" s="13">
        <v>6</v>
      </c>
      <c r="U63" s="33">
        <v>16.959598977635501</v>
      </c>
      <c r="V63" s="62">
        <f t="shared" si="2"/>
        <v>1.2294155788252292</v>
      </c>
      <c r="W63" s="69">
        <v>1.33523291049422</v>
      </c>
      <c r="X63" s="69">
        <v>1.23</v>
      </c>
      <c r="Y63" s="69">
        <v>1.2578267928187601</v>
      </c>
      <c r="Z63" s="69">
        <v>1.33545028673941</v>
      </c>
      <c r="AA63" s="69">
        <v>1.34</v>
      </c>
      <c r="AB63" s="65">
        <v>1.28175955584261</v>
      </c>
    </row>
    <row r="64" spans="1:28" x14ac:dyDescent="0.2">
      <c r="A64" s="35"/>
      <c r="B64" s="18"/>
      <c r="C64" s="18"/>
      <c r="D64" s="18"/>
      <c r="E64" s="22"/>
      <c r="F64" s="22"/>
      <c r="G64" s="22"/>
      <c r="H64" s="22"/>
      <c r="I64" s="22"/>
      <c r="J64" s="48"/>
      <c r="K64" s="48"/>
      <c r="L64" s="45"/>
      <c r="M64" s="45"/>
      <c r="N64" s="45"/>
      <c r="O64" s="45"/>
      <c r="P64" s="19"/>
      <c r="Q64" s="19"/>
      <c r="R64" s="19"/>
      <c r="S64" s="19"/>
      <c r="T64" s="22"/>
      <c r="U64" s="21"/>
      <c r="V64" s="61"/>
      <c r="W64" s="69"/>
      <c r="X64" s="69"/>
      <c r="Y64" s="69"/>
      <c r="Z64" s="69"/>
      <c r="AA64" s="69"/>
      <c r="AB64" s="65"/>
    </row>
    <row r="65" spans="1:28" x14ac:dyDescent="0.2">
      <c r="A65" s="35">
        <v>63</v>
      </c>
      <c r="B65" s="24">
        <v>40</v>
      </c>
      <c r="C65" s="24" t="s">
        <v>10</v>
      </c>
      <c r="D65" s="24" t="s">
        <v>57</v>
      </c>
      <c r="E65" s="25">
        <v>10</v>
      </c>
      <c r="F65" s="25">
        <v>1</v>
      </c>
      <c r="G65" s="25">
        <v>10</v>
      </c>
      <c r="H65" s="25">
        <v>178.333333333333</v>
      </c>
      <c r="I65" s="25">
        <v>83.3333333333333</v>
      </c>
      <c r="J65" s="45">
        <v>-0.5</v>
      </c>
      <c r="K65" s="45">
        <v>0.86602540378443904</v>
      </c>
      <c r="L65" s="47">
        <v>-0.5</v>
      </c>
      <c r="M65" s="47">
        <v>-0.86602540378443804</v>
      </c>
      <c r="N65" s="45">
        <v>-0.5</v>
      </c>
      <c r="O65" s="45">
        <v>-0.86602540378443804</v>
      </c>
      <c r="P65" s="26" t="s">
        <v>41</v>
      </c>
      <c r="Q65" s="26" t="s">
        <v>48</v>
      </c>
      <c r="R65" s="26" t="s">
        <v>49</v>
      </c>
      <c r="S65" s="27">
        <v>50</v>
      </c>
      <c r="T65" s="28">
        <v>6</v>
      </c>
      <c r="U65" s="33">
        <v>18.098200829499401</v>
      </c>
      <c r="V65" s="62">
        <f t="shared" si="2"/>
        <v>1.2576354031201389</v>
      </c>
      <c r="W65" s="69">
        <v>1.22070154518315</v>
      </c>
      <c r="X65" s="69">
        <v>1.21</v>
      </c>
      <c r="Y65" s="69">
        <v>1.2065662260846499</v>
      </c>
      <c r="Z65" s="69">
        <v>1.2342898400393001</v>
      </c>
      <c r="AA65" s="69">
        <v>1.21</v>
      </c>
      <c r="AB65" s="65">
        <v>1.2246496150161801</v>
      </c>
    </row>
    <row r="66" spans="1:28" x14ac:dyDescent="0.2">
      <c r="A66" s="35">
        <v>64</v>
      </c>
      <c r="B66" s="24">
        <v>41</v>
      </c>
      <c r="C66" s="24" t="s">
        <v>10</v>
      </c>
      <c r="D66" s="24" t="s">
        <v>58</v>
      </c>
      <c r="E66" s="25">
        <v>10.909090909090899</v>
      </c>
      <c r="F66" s="25">
        <v>1</v>
      </c>
      <c r="G66" s="25">
        <v>10.909090909090899</v>
      </c>
      <c r="H66" s="25">
        <v>194.54545454545499</v>
      </c>
      <c r="I66" s="25">
        <v>90.909090909090907</v>
      </c>
      <c r="J66" s="45">
        <v>-0.5</v>
      </c>
      <c r="K66" s="45">
        <v>0.86602540378443904</v>
      </c>
      <c r="L66" s="47">
        <v>-0.5</v>
      </c>
      <c r="M66" s="47">
        <v>-0.86602540378443804</v>
      </c>
      <c r="N66" s="45">
        <v>-0.5</v>
      </c>
      <c r="O66" s="45">
        <v>-0.86602540378443804</v>
      </c>
      <c r="P66" s="26" t="s">
        <v>41</v>
      </c>
      <c r="Q66" s="26" t="s">
        <v>48</v>
      </c>
      <c r="R66" s="26" t="s">
        <v>49</v>
      </c>
      <c r="S66" s="27">
        <v>50</v>
      </c>
      <c r="T66" s="28">
        <v>6</v>
      </c>
      <c r="U66" s="33">
        <v>17.345287672369299</v>
      </c>
      <c r="V66" s="62">
        <f t="shared" si="2"/>
        <v>1.2391815070311518</v>
      </c>
      <c r="W66" s="69">
        <v>1.2807563465954901</v>
      </c>
      <c r="X66" s="69">
        <v>1.26</v>
      </c>
      <c r="Y66" s="69">
        <v>1.2499469269655601</v>
      </c>
      <c r="Z66" s="69">
        <v>1.2902138845150299</v>
      </c>
      <c r="AA66" s="69">
        <v>1.27</v>
      </c>
      <c r="AB66" s="65">
        <v>1.27220599695736</v>
      </c>
    </row>
    <row r="67" spans="1:28" x14ac:dyDescent="0.2">
      <c r="A67" s="35">
        <v>65</v>
      </c>
      <c r="B67" s="24">
        <v>36</v>
      </c>
      <c r="C67" s="24" t="s">
        <v>10</v>
      </c>
      <c r="D67" s="24" t="s">
        <v>53</v>
      </c>
      <c r="E67" s="25">
        <v>12</v>
      </c>
      <c r="F67" s="25">
        <v>1</v>
      </c>
      <c r="G67" s="25">
        <v>8</v>
      </c>
      <c r="H67" s="25">
        <v>214</v>
      </c>
      <c r="I67" s="25">
        <v>100</v>
      </c>
      <c r="J67" s="45">
        <v>-0.5</v>
      </c>
      <c r="K67" s="45">
        <v>0.86602540378443904</v>
      </c>
      <c r="L67" s="47">
        <v>-0.5</v>
      </c>
      <c r="M67" s="47">
        <v>-0.86602540378443804</v>
      </c>
      <c r="N67" s="45">
        <v>-0.5</v>
      </c>
      <c r="O67" s="45">
        <v>-0.86602540378443804</v>
      </c>
      <c r="P67" s="26" t="s">
        <v>41</v>
      </c>
      <c r="Q67" s="26" t="s">
        <v>48</v>
      </c>
      <c r="R67" s="26" t="s">
        <v>49</v>
      </c>
      <c r="S67" s="27">
        <v>50</v>
      </c>
      <c r="T67" s="28">
        <v>6</v>
      </c>
      <c r="U67" s="33">
        <v>26.3871614643745</v>
      </c>
      <c r="V67" s="62">
        <f t="shared" si="2"/>
        <v>1.421392674545094</v>
      </c>
      <c r="W67" s="69">
        <v>1.3333683234275899</v>
      </c>
      <c r="X67" s="69">
        <v>1.38</v>
      </c>
      <c r="Y67" s="69">
        <v>1.3375888353072001</v>
      </c>
      <c r="Z67" s="69">
        <v>1.28526400507664</v>
      </c>
      <c r="AA67" s="69">
        <v>1.3</v>
      </c>
      <c r="AB67" s="65">
        <v>1.3551742561586699</v>
      </c>
    </row>
    <row r="68" spans="1:28" x14ac:dyDescent="0.2">
      <c r="A68" s="35">
        <v>66</v>
      </c>
      <c r="B68" s="24">
        <v>42</v>
      </c>
      <c r="C68" s="24" t="s">
        <v>10</v>
      </c>
      <c r="D68" s="24" t="s">
        <v>59</v>
      </c>
      <c r="E68" s="25">
        <v>12</v>
      </c>
      <c r="F68" s="25">
        <v>1</v>
      </c>
      <c r="G68" s="25">
        <v>12</v>
      </c>
      <c r="H68" s="25">
        <v>214</v>
      </c>
      <c r="I68" s="25">
        <v>100</v>
      </c>
      <c r="J68" s="45">
        <v>-0.5</v>
      </c>
      <c r="K68" s="45">
        <v>0.86602540378443904</v>
      </c>
      <c r="L68" s="47">
        <v>-0.5</v>
      </c>
      <c r="M68" s="47">
        <v>-0.86602540378443804</v>
      </c>
      <c r="N68" s="45">
        <v>-0.5</v>
      </c>
      <c r="O68" s="45">
        <v>-0.86602540378443804</v>
      </c>
      <c r="P68" s="26" t="s">
        <v>41</v>
      </c>
      <c r="Q68" s="26" t="s">
        <v>48</v>
      </c>
      <c r="R68" s="26" t="s">
        <v>49</v>
      </c>
      <c r="S68" s="27">
        <v>50</v>
      </c>
      <c r="T68" s="28">
        <v>5</v>
      </c>
      <c r="U68" s="33">
        <v>21.4722817101533</v>
      </c>
      <c r="V68" s="62">
        <f t="shared" si="2"/>
        <v>1.331878196344827</v>
      </c>
      <c r="W68" s="69">
        <v>1.3590282340381501</v>
      </c>
      <c r="X68" s="69">
        <v>1.31</v>
      </c>
      <c r="Y68" s="69">
        <v>1.34231924590083</v>
      </c>
      <c r="Z68" s="69">
        <v>1.37978886804425</v>
      </c>
      <c r="AA68" s="69">
        <v>1.37</v>
      </c>
      <c r="AB68" s="65">
        <v>1.2774469817740099</v>
      </c>
    </row>
    <row r="69" spans="1:28" x14ac:dyDescent="0.2">
      <c r="A69" s="35">
        <v>67</v>
      </c>
      <c r="B69" s="24">
        <v>4</v>
      </c>
      <c r="C69" s="24" t="s">
        <v>10</v>
      </c>
      <c r="D69" s="24" t="s">
        <v>17</v>
      </c>
      <c r="E69" s="25">
        <v>12</v>
      </c>
      <c r="F69" s="25">
        <v>1</v>
      </c>
      <c r="G69" s="25">
        <v>12</v>
      </c>
      <c r="H69" s="25">
        <v>214</v>
      </c>
      <c r="I69" s="25">
        <v>100</v>
      </c>
      <c r="J69" s="48">
        <v>1</v>
      </c>
      <c r="K69" s="48">
        <v>0</v>
      </c>
      <c r="L69" s="45">
        <v>1</v>
      </c>
      <c r="M69" s="45">
        <v>0</v>
      </c>
      <c r="N69" s="45">
        <v>1</v>
      </c>
      <c r="O69" s="45">
        <v>0</v>
      </c>
      <c r="P69" s="26" t="s">
        <v>12</v>
      </c>
      <c r="Q69" s="26" t="s">
        <v>13</v>
      </c>
      <c r="R69" s="26" t="s">
        <v>14</v>
      </c>
      <c r="S69" s="27">
        <v>50</v>
      </c>
      <c r="T69" s="28">
        <v>6</v>
      </c>
      <c r="U69" s="33">
        <v>21.634948248824401</v>
      </c>
      <c r="V69" s="62">
        <f t="shared" si="2"/>
        <v>1.335155860695969</v>
      </c>
      <c r="W69" s="69">
        <v>1.4227308576647</v>
      </c>
      <c r="X69" s="69">
        <v>1.32</v>
      </c>
      <c r="Y69" s="69">
        <v>1.3515011429742401</v>
      </c>
      <c r="Z69" s="69">
        <v>1.3583022925820201</v>
      </c>
      <c r="AA69" s="69">
        <v>1.36</v>
      </c>
      <c r="AB69" s="65">
        <v>1.3451778950416999</v>
      </c>
    </row>
    <row r="70" spans="1:28" x14ac:dyDescent="0.2">
      <c r="A70" s="35">
        <v>68</v>
      </c>
      <c r="B70" s="24">
        <v>35</v>
      </c>
      <c r="C70" s="24" t="s">
        <v>10</v>
      </c>
      <c r="D70" s="24" t="s">
        <v>52</v>
      </c>
      <c r="E70" s="25">
        <v>12</v>
      </c>
      <c r="F70" s="25">
        <v>1</v>
      </c>
      <c r="G70" s="25">
        <v>9</v>
      </c>
      <c r="H70" s="25">
        <v>214</v>
      </c>
      <c r="I70" s="25">
        <v>100</v>
      </c>
      <c r="J70" s="45">
        <v>-0.5</v>
      </c>
      <c r="K70" s="45">
        <v>0.86602540378443904</v>
      </c>
      <c r="L70" s="47">
        <v>-0.5</v>
      </c>
      <c r="M70" s="47">
        <v>-0.86602540378443804</v>
      </c>
      <c r="N70" s="45">
        <v>-0.5</v>
      </c>
      <c r="O70" s="45">
        <v>-0.86602540378443804</v>
      </c>
      <c r="P70" s="26" t="s">
        <v>41</v>
      </c>
      <c r="Q70" s="26" t="s">
        <v>48</v>
      </c>
      <c r="R70" s="26" t="s">
        <v>49</v>
      </c>
      <c r="S70" s="27">
        <v>50</v>
      </c>
      <c r="T70" s="28">
        <v>6</v>
      </c>
      <c r="U70" s="33">
        <v>25.9946380563999</v>
      </c>
      <c r="V70" s="62">
        <f t="shared" si="2"/>
        <v>1.4148837747912324</v>
      </c>
      <c r="W70" s="69">
        <v>1.3392503791189201</v>
      </c>
      <c r="X70" s="69">
        <v>1.36</v>
      </c>
      <c r="Y70" s="69">
        <v>1.3307287692013601</v>
      </c>
      <c r="Z70" s="69">
        <v>1.3031670103306601</v>
      </c>
      <c r="AA70" s="69">
        <v>1.31</v>
      </c>
      <c r="AB70" s="65">
        <v>1.3499887634211301</v>
      </c>
    </row>
    <row r="71" spans="1:28" x14ac:dyDescent="0.2">
      <c r="A71" s="35">
        <v>69</v>
      </c>
      <c r="B71" s="24">
        <v>33</v>
      </c>
      <c r="C71" s="24" t="s">
        <v>10</v>
      </c>
      <c r="D71" s="24" t="s">
        <v>50</v>
      </c>
      <c r="E71" s="25">
        <v>12</v>
      </c>
      <c r="F71" s="25">
        <v>1</v>
      </c>
      <c r="G71" s="25">
        <v>11</v>
      </c>
      <c r="H71" s="25">
        <v>214</v>
      </c>
      <c r="I71" s="25">
        <v>100</v>
      </c>
      <c r="J71" s="45">
        <v>-0.5</v>
      </c>
      <c r="K71" s="45">
        <v>0.86602540378443904</v>
      </c>
      <c r="L71" s="47">
        <v>-0.5</v>
      </c>
      <c r="M71" s="47">
        <v>-0.86602540378443804</v>
      </c>
      <c r="N71" s="45">
        <v>-0.5</v>
      </c>
      <c r="O71" s="45">
        <v>-0.86602540378443804</v>
      </c>
      <c r="P71" s="26" t="s">
        <v>41</v>
      </c>
      <c r="Q71" s="26" t="s">
        <v>48</v>
      </c>
      <c r="R71" s="26" t="s">
        <v>49</v>
      </c>
      <c r="S71" s="27">
        <v>50</v>
      </c>
      <c r="T71" s="28">
        <v>6</v>
      </c>
      <c r="U71" s="33">
        <v>20.115663348629401</v>
      </c>
      <c r="V71" s="62">
        <f t="shared" si="2"/>
        <v>1.3035343587516333</v>
      </c>
      <c r="W71" s="69">
        <v>1.3511731306853301</v>
      </c>
      <c r="X71" s="69">
        <v>1.34</v>
      </c>
      <c r="Y71" s="69">
        <v>1.31978621306245</v>
      </c>
      <c r="Z71" s="69">
        <v>1.35394486000212</v>
      </c>
      <c r="AA71" s="69">
        <v>1.34</v>
      </c>
      <c r="AB71" s="65">
        <v>1.3421330647352401</v>
      </c>
    </row>
    <row r="72" spans="1:28" x14ac:dyDescent="0.2">
      <c r="A72" s="35">
        <v>70</v>
      </c>
      <c r="B72" s="24">
        <v>34</v>
      </c>
      <c r="C72" s="24" t="s">
        <v>10</v>
      </c>
      <c r="D72" s="24" t="s">
        <v>51</v>
      </c>
      <c r="E72" s="25">
        <v>12</v>
      </c>
      <c r="F72" s="25">
        <v>1</v>
      </c>
      <c r="G72" s="25">
        <v>10</v>
      </c>
      <c r="H72" s="25">
        <v>214</v>
      </c>
      <c r="I72" s="25">
        <v>100</v>
      </c>
      <c r="J72" s="45">
        <v>-0.5</v>
      </c>
      <c r="K72" s="45">
        <v>0.86602540378443904</v>
      </c>
      <c r="L72" s="47">
        <v>-0.5</v>
      </c>
      <c r="M72" s="47">
        <v>-0.86602540378443804</v>
      </c>
      <c r="N72" s="45">
        <v>-0.5</v>
      </c>
      <c r="O72" s="45">
        <v>-0.86602540378443804</v>
      </c>
      <c r="P72" s="26" t="s">
        <v>41</v>
      </c>
      <c r="Q72" s="26" t="s">
        <v>48</v>
      </c>
      <c r="R72" s="26" t="s">
        <v>49</v>
      </c>
      <c r="S72" s="27">
        <v>50</v>
      </c>
      <c r="T72" s="28">
        <v>6</v>
      </c>
      <c r="U72" s="33">
        <v>14.6940256958008</v>
      </c>
      <c r="V72" s="62">
        <f t="shared" si="2"/>
        <v>1.1671407949703652</v>
      </c>
      <c r="W72" s="69">
        <v>1.3451859086584199</v>
      </c>
      <c r="X72" s="69">
        <v>1.34</v>
      </c>
      <c r="Y72" s="69">
        <v>1.3247919574656</v>
      </c>
      <c r="Z72" s="69">
        <v>1.3264721016699399</v>
      </c>
      <c r="AA72" s="69">
        <v>1.32</v>
      </c>
      <c r="AB72" s="65">
        <v>1.34564011011741</v>
      </c>
    </row>
    <row r="73" spans="1:28" x14ac:dyDescent="0.2">
      <c r="A73" s="35">
        <v>71</v>
      </c>
      <c r="B73" s="5">
        <v>15</v>
      </c>
      <c r="C73" s="5" t="s">
        <v>10</v>
      </c>
      <c r="D73" s="5" t="s">
        <v>29</v>
      </c>
      <c r="E73" s="9">
        <v>18</v>
      </c>
      <c r="F73" s="9">
        <v>1</v>
      </c>
      <c r="G73" s="9">
        <v>18</v>
      </c>
      <c r="H73" s="9">
        <v>214</v>
      </c>
      <c r="I73" s="9">
        <v>214</v>
      </c>
      <c r="J73" s="48">
        <v>1</v>
      </c>
      <c r="K73" s="48">
        <v>0</v>
      </c>
      <c r="L73" s="45">
        <v>1</v>
      </c>
      <c r="M73" s="45">
        <v>0</v>
      </c>
      <c r="N73" s="45">
        <v>1</v>
      </c>
      <c r="O73" s="45">
        <v>0</v>
      </c>
      <c r="P73" s="6" t="s">
        <v>12</v>
      </c>
      <c r="Q73" s="6" t="s">
        <v>13</v>
      </c>
      <c r="R73" s="6" t="s">
        <v>14</v>
      </c>
      <c r="S73" s="16">
        <v>50</v>
      </c>
      <c r="T73" s="17">
        <v>6</v>
      </c>
      <c r="U73" s="34">
        <v>67.161387198407098</v>
      </c>
      <c r="V73" s="64">
        <f t="shared" si="2"/>
        <v>1.8271196577815521</v>
      </c>
      <c r="W73" s="69"/>
      <c r="X73" s="69"/>
      <c r="Y73" s="69"/>
      <c r="Z73" s="69"/>
      <c r="AA73" s="69"/>
      <c r="AB73" s="65"/>
    </row>
    <row r="74" spans="1:28" x14ac:dyDescent="0.2">
      <c r="A74" s="35">
        <v>72</v>
      </c>
      <c r="B74" s="24">
        <v>43</v>
      </c>
      <c r="C74" s="24" t="s">
        <v>10</v>
      </c>
      <c r="D74" s="24" t="s">
        <v>60</v>
      </c>
      <c r="E74" s="25">
        <v>13.3333333333333</v>
      </c>
      <c r="F74" s="25">
        <v>1</v>
      </c>
      <c r="G74" s="25">
        <v>13.3333333333333</v>
      </c>
      <c r="H74" s="25">
        <v>237.777777777778</v>
      </c>
      <c r="I74" s="25">
        <v>111.111111111111</v>
      </c>
      <c r="J74" s="45">
        <v>-0.5</v>
      </c>
      <c r="K74" s="45">
        <v>0.86602540378443904</v>
      </c>
      <c r="L74" s="47">
        <v>-0.5</v>
      </c>
      <c r="M74" s="47">
        <v>-0.86602540378443804</v>
      </c>
      <c r="N74" s="45">
        <v>-0.5</v>
      </c>
      <c r="O74" s="45">
        <v>-0.86602540378443804</v>
      </c>
      <c r="P74" s="26" t="s">
        <v>41</v>
      </c>
      <c r="Q74" s="26" t="s">
        <v>48</v>
      </c>
      <c r="R74" s="26" t="s">
        <v>49</v>
      </c>
      <c r="S74" s="27">
        <v>50</v>
      </c>
      <c r="T74" s="28">
        <v>6</v>
      </c>
      <c r="U74" s="33">
        <v>29.041145347017501</v>
      </c>
      <c r="V74" s="62">
        <f t="shared" si="2"/>
        <v>1.4630137404054893</v>
      </c>
      <c r="W74" s="69">
        <v>1.4569794043750799</v>
      </c>
      <c r="X74" s="69">
        <v>1.46</v>
      </c>
      <c r="Y74" s="69">
        <v>1.4160275765027699</v>
      </c>
      <c r="Z74" s="69">
        <v>1.5131534940961999</v>
      </c>
      <c r="AA74" s="69">
        <v>1.51</v>
      </c>
      <c r="AB74" s="65">
        <v>1.4365510177394301</v>
      </c>
    </row>
    <row r="75" spans="1:28" x14ac:dyDescent="0.2">
      <c r="A75" s="35"/>
      <c r="B75" s="20"/>
      <c r="C75" s="18"/>
      <c r="D75" s="18"/>
      <c r="E75" s="22"/>
      <c r="F75" s="22"/>
      <c r="G75" s="22"/>
      <c r="H75" s="22"/>
      <c r="I75" s="22"/>
      <c r="J75" s="45"/>
      <c r="K75" s="45"/>
      <c r="L75" s="47"/>
      <c r="M75" s="47"/>
      <c r="N75" s="45"/>
      <c r="O75" s="45"/>
      <c r="P75" s="19"/>
      <c r="Q75" s="19"/>
      <c r="R75" s="19"/>
      <c r="S75" s="19"/>
      <c r="T75" s="22"/>
      <c r="U75" s="21"/>
      <c r="V75" s="61"/>
      <c r="W75" s="69"/>
      <c r="X75" s="69"/>
      <c r="Y75" s="69"/>
      <c r="Z75" s="69"/>
      <c r="AA75" s="69"/>
      <c r="AB75" s="65"/>
    </row>
    <row r="76" spans="1:28" x14ac:dyDescent="0.2">
      <c r="A76" s="35">
        <v>74</v>
      </c>
      <c r="B76" s="24">
        <v>73</v>
      </c>
      <c r="C76" s="24" t="s">
        <v>10</v>
      </c>
      <c r="D76" s="24" t="s">
        <v>90</v>
      </c>
      <c r="E76" s="25">
        <v>14</v>
      </c>
      <c r="F76" s="25">
        <v>1</v>
      </c>
      <c r="G76" s="25">
        <v>14</v>
      </c>
      <c r="H76" s="25">
        <v>110</v>
      </c>
      <c r="I76" s="25">
        <v>110</v>
      </c>
      <c r="J76" s="48">
        <v>1</v>
      </c>
      <c r="K76" s="48">
        <v>0</v>
      </c>
      <c r="L76" s="45">
        <v>1</v>
      </c>
      <c r="M76" s="45">
        <v>0</v>
      </c>
      <c r="N76" s="45">
        <v>-0.5</v>
      </c>
      <c r="O76" s="45">
        <v>0.86602540378443904</v>
      </c>
      <c r="P76" s="26" t="s">
        <v>12</v>
      </c>
      <c r="Q76" s="26" t="s">
        <v>13</v>
      </c>
      <c r="R76" s="26" t="s">
        <v>39</v>
      </c>
      <c r="S76" s="27">
        <v>50</v>
      </c>
      <c r="T76" s="28">
        <v>2</v>
      </c>
      <c r="U76" s="33">
        <v>31.322402034364998</v>
      </c>
      <c r="V76" s="62">
        <f t="shared" si="2"/>
        <v>1.4958550595886277</v>
      </c>
      <c r="W76" s="69">
        <v>1.6118227274363199</v>
      </c>
      <c r="X76" s="69">
        <v>1.61</v>
      </c>
      <c r="Y76" s="69">
        <v>1.6272444810571001</v>
      </c>
      <c r="Z76" s="69">
        <v>1.5791931332396201</v>
      </c>
      <c r="AA76" s="69">
        <v>1.62</v>
      </c>
      <c r="AB76" s="65">
        <v>1.4864063637996101</v>
      </c>
    </row>
    <row r="77" spans="1:28" x14ac:dyDescent="0.2">
      <c r="A77" s="35">
        <v>75</v>
      </c>
      <c r="B77" s="24">
        <v>72</v>
      </c>
      <c r="C77" s="24" t="s">
        <v>10</v>
      </c>
      <c r="D77" s="24" t="s">
        <v>89</v>
      </c>
      <c r="E77" s="25">
        <v>14</v>
      </c>
      <c r="F77" s="25">
        <v>1</v>
      </c>
      <c r="G77" s="25">
        <v>14</v>
      </c>
      <c r="H77" s="25">
        <v>110</v>
      </c>
      <c r="I77" s="25">
        <v>110</v>
      </c>
      <c r="J77" s="48">
        <v>1</v>
      </c>
      <c r="K77" s="48">
        <v>0</v>
      </c>
      <c r="L77" s="45">
        <v>1</v>
      </c>
      <c r="M77" s="45">
        <v>0</v>
      </c>
      <c r="N77" s="45">
        <v>-0.5</v>
      </c>
      <c r="O77" s="45">
        <v>0.86602540378443904</v>
      </c>
      <c r="P77" s="26" t="s">
        <v>12</v>
      </c>
      <c r="Q77" s="26" t="s">
        <v>13</v>
      </c>
      <c r="R77" s="26" t="s">
        <v>39</v>
      </c>
      <c r="S77" s="27">
        <v>50</v>
      </c>
      <c r="T77" s="28">
        <v>3</v>
      </c>
      <c r="U77" s="33">
        <v>56.946046660705399</v>
      </c>
      <c r="V77" s="62">
        <f t="shared" si="2"/>
        <v>1.7554635796348628</v>
      </c>
      <c r="W77" s="69">
        <v>1.6055719796255601</v>
      </c>
      <c r="X77" s="69">
        <v>1.62</v>
      </c>
      <c r="Y77" s="69">
        <v>1.6011054824370701</v>
      </c>
      <c r="Z77" s="69">
        <v>1.5815909238501999</v>
      </c>
      <c r="AA77" s="69">
        <v>1.64</v>
      </c>
      <c r="AB77" s="65">
        <v>1.67960275248765</v>
      </c>
    </row>
    <row r="78" spans="1:28" x14ac:dyDescent="0.2">
      <c r="A78" s="35">
        <v>76</v>
      </c>
      <c r="B78" s="24">
        <v>74</v>
      </c>
      <c r="C78" s="24" t="s">
        <v>10</v>
      </c>
      <c r="D78" s="24" t="s">
        <v>91</v>
      </c>
      <c r="E78" s="25">
        <v>14</v>
      </c>
      <c r="F78" s="25">
        <v>1</v>
      </c>
      <c r="G78" s="25">
        <v>14</v>
      </c>
      <c r="H78" s="25">
        <v>110</v>
      </c>
      <c r="I78" s="25">
        <v>110</v>
      </c>
      <c r="J78" s="48">
        <v>1</v>
      </c>
      <c r="K78" s="48">
        <v>0</v>
      </c>
      <c r="L78" s="45">
        <v>1</v>
      </c>
      <c r="M78" s="45">
        <v>0</v>
      </c>
      <c r="N78" s="45">
        <v>-0.5</v>
      </c>
      <c r="O78" s="45">
        <v>0.86602540378443904</v>
      </c>
      <c r="P78" s="26" t="s">
        <v>12</v>
      </c>
      <c r="Q78" s="26" t="s">
        <v>13</v>
      </c>
      <c r="R78" s="26" t="s">
        <v>39</v>
      </c>
      <c r="S78" s="27">
        <v>50</v>
      </c>
      <c r="T78" s="28">
        <v>3</v>
      </c>
      <c r="U78" s="33">
        <v>39.890354324815</v>
      </c>
      <c r="V78" s="62">
        <f t="shared" si="2"/>
        <v>1.6008678939340193</v>
      </c>
      <c r="W78" s="69">
        <v>1.6055719796255601</v>
      </c>
      <c r="X78" s="69">
        <v>1.62</v>
      </c>
      <c r="Y78" s="69">
        <v>1.6011054824370701</v>
      </c>
      <c r="Z78" s="69">
        <v>1.5815909238501999</v>
      </c>
      <c r="AA78" s="69">
        <v>1.64</v>
      </c>
      <c r="AB78" s="65">
        <v>1.67960275248765</v>
      </c>
    </row>
    <row r="79" spans="1:28" x14ac:dyDescent="0.2">
      <c r="A79" s="35">
        <v>77</v>
      </c>
      <c r="B79" s="24">
        <v>44</v>
      </c>
      <c r="C79" s="24" t="s">
        <v>10</v>
      </c>
      <c r="D79" s="24" t="s">
        <v>61</v>
      </c>
      <c r="E79" s="25">
        <v>15</v>
      </c>
      <c r="F79" s="25">
        <v>1</v>
      </c>
      <c r="G79" s="25">
        <v>15</v>
      </c>
      <c r="H79" s="25">
        <v>267.5</v>
      </c>
      <c r="I79" s="25">
        <v>125</v>
      </c>
      <c r="J79" s="45">
        <v>-0.5</v>
      </c>
      <c r="K79" s="45">
        <v>0.86602540378443904</v>
      </c>
      <c r="L79" s="47">
        <v>-0.5</v>
      </c>
      <c r="M79" s="47">
        <v>-0.86602540378443804</v>
      </c>
      <c r="N79" s="45">
        <v>-0.5</v>
      </c>
      <c r="O79" s="45">
        <v>-0.86602540378443804</v>
      </c>
      <c r="P79" s="26" t="s">
        <v>41</v>
      </c>
      <c r="Q79" s="26" t="s">
        <v>48</v>
      </c>
      <c r="R79" s="26" t="s">
        <v>49</v>
      </c>
      <c r="S79" s="27">
        <v>50</v>
      </c>
      <c r="T79" s="28">
        <v>6</v>
      </c>
      <c r="U79" s="33">
        <v>49.3832321386624</v>
      </c>
      <c r="V79" s="62">
        <f t="shared" si="2"/>
        <v>1.6935795111538043</v>
      </c>
      <c r="W79" s="69">
        <v>1.59108816377482</v>
      </c>
      <c r="X79" s="69">
        <v>1.61</v>
      </c>
      <c r="Y79" s="69">
        <v>1.57095578025396</v>
      </c>
      <c r="Z79" s="69">
        <v>1.64162042922124</v>
      </c>
      <c r="AA79" s="69">
        <v>1.65</v>
      </c>
      <c r="AB79" s="65">
        <v>1.58024112317106</v>
      </c>
    </row>
    <row r="80" spans="1:28" x14ac:dyDescent="0.2">
      <c r="A80" s="35"/>
      <c r="B80" s="18"/>
      <c r="C80" s="18"/>
      <c r="D80" s="18"/>
      <c r="E80" s="22"/>
      <c r="F80" s="22"/>
      <c r="G80" s="22"/>
      <c r="H80" s="22"/>
      <c r="I80" s="22"/>
      <c r="J80" s="44"/>
      <c r="K80" s="44"/>
      <c r="L80" s="45"/>
      <c r="M80" s="45"/>
      <c r="N80" s="45"/>
      <c r="O80" s="45"/>
      <c r="P80" s="19"/>
      <c r="Q80" s="19"/>
      <c r="R80" s="19"/>
      <c r="S80" s="19"/>
      <c r="T80" s="22"/>
      <c r="U80" s="21"/>
      <c r="V80" s="61"/>
      <c r="W80" s="69"/>
      <c r="X80" s="69"/>
      <c r="Y80" s="69"/>
      <c r="Z80" s="69"/>
      <c r="AA80" s="69"/>
      <c r="AB80" s="65"/>
    </row>
    <row r="81" spans="1:28" x14ac:dyDescent="0.2">
      <c r="A81" s="35">
        <v>79</v>
      </c>
      <c r="B81" s="24">
        <v>90</v>
      </c>
      <c r="C81" s="24" t="s">
        <v>10</v>
      </c>
      <c r="D81" s="24" t="s">
        <v>105</v>
      </c>
      <c r="E81" s="25">
        <v>12</v>
      </c>
      <c r="F81" s="25">
        <v>1</v>
      </c>
      <c r="G81" s="25">
        <v>10</v>
      </c>
      <c r="H81" s="25">
        <v>178</v>
      </c>
      <c r="I81" s="25">
        <v>83</v>
      </c>
      <c r="J81" s="45">
        <v>-0.5</v>
      </c>
      <c r="K81" s="45">
        <v>0.86602540378443904</v>
      </c>
      <c r="L81" s="47">
        <v>-0.5</v>
      </c>
      <c r="M81" s="47">
        <v>-0.86602540378443804</v>
      </c>
      <c r="N81" s="45">
        <v>-0.5</v>
      </c>
      <c r="O81" s="45">
        <v>-0.86602540378443804</v>
      </c>
      <c r="P81" s="26" t="s">
        <v>41</v>
      </c>
      <c r="Q81" s="26" t="s">
        <v>48</v>
      </c>
      <c r="R81" s="26" t="s">
        <v>49</v>
      </c>
      <c r="S81" s="27">
        <v>50</v>
      </c>
      <c r="T81" s="28">
        <v>5</v>
      </c>
      <c r="U81" s="33">
        <v>19.600000000000001</v>
      </c>
      <c r="V81" s="62">
        <f t="shared" si="2"/>
        <v>1.2922560713564761</v>
      </c>
      <c r="W81" s="69">
        <v>1.3724278596897701</v>
      </c>
      <c r="X81" s="69">
        <v>1.28</v>
      </c>
      <c r="Y81" s="69">
        <v>1.3960386568235399</v>
      </c>
      <c r="Z81" s="69">
        <v>1.27238610232003</v>
      </c>
      <c r="AA81" s="69">
        <v>1.27</v>
      </c>
      <c r="AB81" s="65">
        <v>1.3410666161113001</v>
      </c>
    </row>
    <row r="82" spans="1:28" x14ac:dyDescent="0.2">
      <c r="A82" s="35">
        <v>80</v>
      </c>
      <c r="B82" s="5">
        <v>2</v>
      </c>
      <c r="C82" s="5" t="s">
        <v>10</v>
      </c>
      <c r="D82" s="5" t="s">
        <v>15</v>
      </c>
      <c r="E82" s="9">
        <v>14</v>
      </c>
      <c r="F82" s="9">
        <v>1</v>
      </c>
      <c r="G82" s="9">
        <v>14</v>
      </c>
      <c r="H82" s="9">
        <v>214</v>
      </c>
      <c r="I82" s="9">
        <v>100</v>
      </c>
      <c r="J82" s="49">
        <v>1</v>
      </c>
      <c r="K82" s="49">
        <v>0</v>
      </c>
      <c r="L82" s="45">
        <v>1</v>
      </c>
      <c r="M82" s="45">
        <v>0</v>
      </c>
      <c r="N82" s="45">
        <v>1</v>
      </c>
      <c r="O82" s="45">
        <v>0</v>
      </c>
      <c r="P82" s="6" t="s">
        <v>12</v>
      </c>
      <c r="Q82" s="6" t="s">
        <v>13</v>
      </c>
      <c r="R82" s="6" t="s">
        <v>14</v>
      </c>
      <c r="S82" s="16">
        <v>50</v>
      </c>
      <c r="T82" s="17">
        <v>6</v>
      </c>
      <c r="U82" s="34">
        <v>60.698752981293303</v>
      </c>
      <c r="V82" s="64">
        <f t="shared" si="2"/>
        <v>1.7831797688527493</v>
      </c>
      <c r="W82" s="69"/>
      <c r="X82" s="69"/>
      <c r="Y82" s="69"/>
      <c r="Z82" s="69"/>
      <c r="AA82" s="69"/>
      <c r="AB82" s="65"/>
    </row>
    <row r="83" spans="1:28" x14ac:dyDescent="0.2">
      <c r="A83" s="35"/>
      <c r="B83" s="18"/>
      <c r="C83" s="18"/>
      <c r="D83" s="18"/>
      <c r="E83" s="22"/>
      <c r="F83" s="22"/>
      <c r="G83" s="22"/>
      <c r="H83" s="22"/>
      <c r="I83" s="22"/>
      <c r="J83" s="45"/>
      <c r="K83" s="45"/>
      <c r="L83" s="47"/>
      <c r="M83" s="47"/>
      <c r="N83" s="45"/>
      <c r="O83" s="45"/>
      <c r="P83" s="19"/>
      <c r="Q83" s="19"/>
      <c r="R83" s="19"/>
      <c r="S83" s="19"/>
      <c r="T83" s="22"/>
      <c r="U83" s="21"/>
      <c r="V83" s="61"/>
      <c r="W83" s="69"/>
      <c r="X83" s="69"/>
      <c r="Y83" s="69"/>
      <c r="Z83" s="69"/>
      <c r="AA83" s="69"/>
      <c r="AB83" s="65"/>
    </row>
    <row r="84" spans="1:28" x14ac:dyDescent="0.2">
      <c r="A84" s="35">
        <v>82</v>
      </c>
      <c r="B84" s="24">
        <v>89</v>
      </c>
      <c r="C84" s="24" t="s">
        <v>10</v>
      </c>
      <c r="D84" s="24" t="s">
        <v>104</v>
      </c>
      <c r="E84" s="25">
        <v>17.1428571428571</v>
      </c>
      <c r="F84" s="25">
        <v>1</v>
      </c>
      <c r="G84" s="25">
        <v>17.1428571428571</v>
      </c>
      <c r="H84" s="25">
        <v>305.71428571428601</v>
      </c>
      <c r="I84" s="25">
        <v>142.857142857143</v>
      </c>
      <c r="J84" s="45">
        <v>-0.5</v>
      </c>
      <c r="K84" s="45">
        <v>0.86602540378443904</v>
      </c>
      <c r="L84" s="47">
        <v>-0.5</v>
      </c>
      <c r="M84" s="47">
        <v>-0.86602540378443804</v>
      </c>
      <c r="N84" s="45">
        <v>-0.5</v>
      </c>
      <c r="O84" s="45">
        <v>-0.86602540378443804</v>
      </c>
      <c r="P84" s="26" t="s">
        <v>41</v>
      </c>
      <c r="Q84" s="26" t="s">
        <v>48</v>
      </c>
      <c r="R84" s="26" t="s">
        <v>49</v>
      </c>
      <c r="S84" s="27">
        <v>50</v>
      </c>
      <c r="T84" s="28">
        <v>6</v>
      </c>
      <c r="U84" s="33">
        <v>53.7</v>
      </c>
      <c r="V84" s="62">
        <f t="shared" si="2"/>
        <v>1.7299742856995557</v>
      </c>
      <c r="W84" s="69">
        <v>1.7779259908046601</v>
      </c>
      <c r="X84" s="69">
        <v>1.77</v>
      </c>
      <c r="Y84" s="69">
        <v>1.8144476555396201</v>
      </c>
      <c r="Z84" s="69">
        <v>1.68204015286081</v>
      </c>
      <c r="AA84" s="69">
        <v>1.7</v>
      </c>
      <c r="AB84" s="65">
        <v>1.79961610304168</v>
      </c>
    </row>
    <row r="85" spans="1:28" x14ac:dyDescent="0.2">
      <c r="A85" s="35">
        <v>83</v>
      </c>
      <c r="B85" s="24">
        <v>25</v>
      </c>
      <c r="C85" s="3" t="s">
        <v>10</v>
      </c>
      <c r="D85" s="3" t="s">
        <v>38</v>
      </c>
      <c r="E85" s="8">
        <v>14</v>
      </c>
      <c r="F85" s="8">
        <v>1</v>
      </c>
      <c r="G85" s="8">
        <v>12</v>
      </c>
      <c r="H85" s="8">
        <v>214</v>
      </c>
      <c r="I85" s="8">
        <v>100</v>
      </c>
      <c r="J85" s="48">
        <v>1</v>
      </c>
      <c r="K85" s="48">
        <v>0</v>
      </c>
      <c r="L85" s="45">
        <v>1</v>
      </c>
      <c r="M85" s="45">
        <v>0</v>
      </c>
      <c r="N85" s="45">
        <v>-0.5</v>
      </c>
      <c r="O85" s="45">
        <v>0.86602540378443904</v>
      </c>
      <c r="P85" s="1" t="s">
        <v>12</v>
      </c>
      <c r="Q85" s="1" t="s">
        <v>13</v>
      </c>
      <c r="R85" s="1" t="s">
        <v>39</v>
      </c>
      <c r="S85" s="12">
        <v>50</v>
      </c>
      <c r="T85" s="13">
        <v>2</v>
      </c>
      <c r="U85" s="33">
        <v>33.931299586069699</v>
      </c>
      <c r="V85" s="62">
        <f t="shared" si="2"/>
        <v>1.5306004936636921</v>
      </c>
      <c r="W85" s="69">
        <v>1.46772447973857</v>
      </c>
      <c r="X85" s="69">
        <v>1.51</v>
      </c>
      <c r="Y85" s="69">
        <v>1.51532307954928</v>
      </c>
      <c r="Z85" s="69">
        <v>1.5398618318592801</v>
      </c>
      <c r="AA85" s="69">
        <v>1.47</v>
      </c>
      <c r="AB85" s="65">
        <v>1.53933100136908</v>
      </c>
    </row>
    <row r="86" spans="1:28" x14ac:dyDescent="0.2">
      <c r="A86" s="35">
        <v>84</v>
      </c>
      <c r="B86" s="24">
        <v>26</v>
      </c>
      <c r="C86" s="3" t="s">
        <v>10</v>
      </c>
      <c r="D86" s="3" t="s">
        <v>40</v>
      </c>
      <c r="E86" s="8">
        <v>14</v>
      </c>
      <c r="F86" s="8">
        <v>1</v>
      </c>
      <c r="G86" s="8">
        <v>12</v>
      </c>
      <c r="H86" s="8">
        <v>214</v>
      </c>
      <c r="I86" s="8">
        <v>100</v>
      </c>
      <c r="J86" s="45">
        <v>-0.5</v>
      </c>
      <c r="K86" s="45">
        <v>0.86602540378443904</v>
      </c>
      <c r="L86" s="45">
        <v>1</v>
      </c>
      <c r="M86" s="45">
        <v>0</v>
      </c>
      <c r="N86" s="45">
        <v>-0.5</v>
      </c>
      <c r="O86" s="45">
        <v>0.86602540378443904</v>
      </c>
      <c r="P86" s="1" t="s">
        <v>41</v>
      </c>
      <c r="Q86" s="1" t="s">
        <v>13</v>
      </c>
      <c r="R86" s="1" t="s">
        <v>39</v>
      </c>
      <c r="S86" s="12">
        <v>50</v>
      </c>
      <c r="T86" s="13">
        <v>2</v>
      </c>
      <c r="U86" s="33">
        <v>50.214543645341998</v>
      </c>
      <c r="V86" s="62">
        <f t="shared" si="2"/>
        <v>1.7008295201359738</v>
      </c>
      <c r="W86" s="69">
        <v>1.5826720583968501</v>
      </c>
      <c r="X86" s="69">
        <v>1.71</v>
      </c>
      <c r="Y86" s="69">
        <v>1.65709424047936</v>
      </c>
      <c r="Z86" s="69">
        <v>1.47421856315414</v>
      </c>
      <c r="AA86" s="69">
        <v>1.66</v>
      </c>
      <c r="AB86" s="65">
        <v>1.69940580219674</v>
      </c>
    </row>
    <row r="87" spans="1:28" x14ac:dyDescent="0.2">
      <c r="A87" s="35">
        <v>85</v>
      </c>
      <c r="B87" s="24">
        <v>29</v>
      </c>
      <c r="C87" s="3" t="s">
        <v>10</v>
      </c>
      <c r="D87" s="3" t="s">
        <v>44</v>
      </c>
      <c r="E87" s="8">
        <v>14</v>
      </c>
      <c r="F87" s="8">
        <v>1</v>
      </c>
      <c r="G87" s="8">
        <v>12</v>
      </c>
      <c r="H87" s="8">
        <v>214</v>
      </c>
      <c r="I87" s="8">
        <v>100</v>
      </c>
      <c r="J87" s="45">
        <v>-0.5</v>
      </c>
      <c r="K87" s="45">
        <v>0.86602540378443904</v>
      </c>
      <c r="L87" s="45">
        <v>-0.5</v>
      </c>
      <c r="M87" s="45">
        <v>0.86602540378443904</v>
      </c>
      <c r="N87" s="45">
        <v>-0.5</v>
      </c>
      <c r="O87" s="45">
        <v>0.86602540378443904</v>
      </c>
      <c r="P87" s="1" t="s">
        <v>41</v>
      </c>
      <c r="Q87" s="1" t="s">
        <v>45</v>
      </c>
      <c r="R87" s="1" t="s">
        <v>39</v>
      </c>
      <c r="S87" s="12">
        <v>50</v>
      </c>
      <c r="T87" s="13">
        <v>2</v>
      </c>
      <c r="U87" s="33">
        <v>39.554465869289402</v>
      </c>
      <c r="V87" s="62">
        <f t="shared" si="2"/>
        <v>1.5971955243165294</v>
      </c>
      <c r="W87" s="69">
        <v>1.5528451307900299</v>
      </c>
      <c r="X87" s="69">
        <v>1.59</v>
      </c>
      <c r="Y87" s="69">
        <v>1.6502168788717799</v>
      </c>
      <c r="Z87" s="69">
        <v>1.4742164941629801</v>
      </c>
      <c r="AA87" s="69">
        <v>1.63</v>
      </c>
      <c r="AB87" s="65">
        <v>1.59612047573536</v>
      </c>
    </row>
    <row r="88" spans="1:28" x14ac:dyDescent="0.2">
      <c r="A88" s="35">
        <v>86</v>
      </c>
      <c r="B88" s="5">
        <v>1</v>
      </c>
      <c r="C88" s="5" t="s">
        <v>10</v>
      </c>
      <c r="D88" s="5" t="s">
        <v>11</v>
      </c>
      <c r="E88" s="9">
        <v>14</v>
      </c>
      <c r="F88" s="9">
        <v>1</v>
      </c>
      <c r="G88" s="9">
        <v>12</v>
      </c>
      <c r="H88" s="9">
        <v>214</v>
      </c>
      <c r="I88" s="9">
        <v>100</v>
      </c>
      <c r="J88" s="49">
        <v>1</v>
      </c>
      <c r="K88" s="49">
        <v>0</v>
      </c>
      <c r="L88" s="45">
        <v>1</v>
      </c>
      <c r="M88" s="45">
        <v>0</v>
      </c>
      <c r="N88" s="45">
        <v>1</v>
      </c>
      <c r="O88" s="45">
        <v>0</v>
      </c>
      <c r="P88" s="6" t="s">
        <v>12</v>
      </c>
      <c r="Q88" s="6" t="s">
        <v>13</v>
      </c>
      <c r="R88" s="6" t="s">
        <v>14</v>
      </c>
      <c r="S88" s="16">
        <v>50</v>
      </c>
      <c r="T88" s="17">
        <v>6</v>
      </c>
      <c r="U88" s="34">
        <v>31.819072946311199</v>
      </c>
      <c r="V88" s="64">
        <f t="shared" si="2"/>
        <v>1.5026875222569318</v>
      </c>
      <c r="W88" s="69">
        <v>1.5288879805509801</v>
      </c>
      <c r="X88" s="69">
        <v>1.53</v>
      </c>
      <c r="Y88" s="69">
        <v>1.4862258284318099</v>
      </c>
      <c r="Z88" s="69">
        <v>1.37197634761804</v>
      </c>
      <c r="AA88" s="69">
        <v>1.37</v>
      </c>
      <c r="AB88" s="65">
        <v>1.4377257600239199</v>
      </c>
    </row>
    <row r="89" spans="1:28" x14ac:dyDescent="0.2">
      <c r="A89" s="35">
        <v>87</v>
      </c>
      <c r="B89" s="24">
        <v>92</v>
      </c>
      <c r="C89" s="3" t="s">
        <v>10</v>
      </c>
      <c r="D89" s="3" t="s">
        <v>107</v>
      </c>
      <c r="E89" s="7">
        <v>12</v>
      </c>
      <c r="F89" s="7">
        <v>1</v>
      </c>
      <c r="G89" s="7">
        <v>9</v>
      </c>
      <c r="H89" s="7">
        <v>160</v>
      </c>
      <c r="I89" s="7">
        <v>75</v>
      </c>
      <c r="J89" s="45">
        <v>-0.5</v>
      </c>
      <c r="K89" s="45">
        <v>0.86602540378443904</v>
      </c>
      <c r="L89" s="47">
        <v>-0.5</v>
      </c>
      <c r="M89" s="47">
        <v>-0.86602540378443804</v>
      </c>
      <c r="N89" s="45">
        <v>-0.5</v>
      </c>
      <c r="O89" s="45">
        <v>-0.86602540378443804</v>
      </c>
      <c r="P89" s="1" t="s">
        <v>41</v>
      </c>
      <c r="Q89" s="1" t="s">
        <v>48</v>
      </c>
      <c r="R89" s="1" t="s">
        <v>49</v>
      </c>
      <c r="S89" s="10">
        <v>50</v>
      </c>
      <c r="T89" s="10">
        <v>5</v>
      </c>
      <c r="U89" s="33">
        <v>80.599999999999994</v>
      </c>
      <c r="V89" s="62">
        <f t="shared" si="2"/>
        <v>1.9063350418050906</v>
      </c>
      <c r="W89" s="69"/>
      <c r="X89" s="69"/>
      <c r="Y89" s="69"/>
      <c r="Z89" s="69"/>
      <c r="AA89" s="69"/>
      <c r="AB89" s="65"/>
    </row>
    <row r="90" spans="1:28" x14ac:dyDescent="0.2">
      <c r="A90" s="35"/>
      <c r="B90" s="20"/>
      <c r="C90" s="18"/>
      <c r="D90" s="18"/>
      <c r="E90" s="22"/>
      <c r="F90" s="22"/>
      <c r="G90" s="22"/>
      <c r="H90" s="22"/>
      <c r="I90" s="22"/>
      <c r="J90" s="45"/>
      <c r="K90" s="45"/>
      <c r="L90" s="47"/>
      <c r="M90" s="47"/>
      <c r="N90" s="45"/>
      <c r="O90" s="45"/>
      <c r="P90" s="19"/>
      <c r="Q90" s="19"/>
      <c r="R90" s="19"/>
      <c r="S90" s="19"/>
      <c r="T90" s="22"/>
      <c r="U90" s="21"/>
      <c r="V90" s="61"/>
      <c r="W90" s="69"/>
      <c r="X90" s="69"/>
      <c r="Y90" s="69"/>
      <c r="Z90" s="69"/>
      <c r="AA90" s="69"/>
      <c r="AB90" s="65"/>
    </row>
    <row r="97" spans="1:28" x14ac:dyDescent="0.2">
      <c r="A97" s="35">
        <v>62</v>
      </c>
      <c r="B97" s="18">
        <v>14</v>
      </c>
      <c r="C97" s="18" t="s">
        <v>27</v>
      </c>
      <c r="D97" s="18" t="s">
        <v>28</v>
      </c>
      <c r="E97" s="22">
        <v>16</v>
      </c>
      <c r="F97" s="22">
        <v>1</v>
      </c>
      <c r="G97" s="22">
        <v>16</v>
      </c>
      <c r="H97" s="22">
        <v>214</v>
      </c>
      <c r="I97" s="22">
        <v>214</v>
      </c>
      <c r="J97" s="48">
        <v>1</v>
      </c>
      <c r="K97" s="48">
        <v>0</v>
      </c>
      <c r="L97" s="45">
        <v>1</v>
      </c>
      <c r="M97" s="45">
        <v>0</v>
      </c>
      <c r="N97" s="45">
        <v>1</v>
      </c>
      <c r="O97" s="45">
        <v>0</v>
      </c>
      <c r="P97" s="19" t="s">
        <v>12</v>
      </c>
      <c r="Q97" s="19" t="s">
        <v>13</v>
      </c>
      <c r="R97" s="19" t="s">
        <v>14</v>
      </c>
      <c r="S97" s="19">
        <v>50</v>
      </c>
      <c r="T97" s="22">
        <v>6</v>
      </c>
      <c r="U97" s="21">
        <v>49.289066394729502</v>
      </c>
      <c r="V97" s="61">
        <v>1.6927505920752512</v>
      </c>
      <c r="W97" s="69">
        <v>1.4138368775611601</v>
      </c>
      <c r="X97" s="69">
        <v>1.67</v>
      </c>
      <c r="Y97" s="69">
        <v>1.47504033793015</v>
      </c>
      <c r="Z97" s="69">
        <v>1.39822984599055</v>
      </c>
      <c r="AA97" s="69">
        <v>1.4</v>
      </c>
      <c r="AB97" s="65">
        <v>1.4395311048867101</v>
      </c>
    </row>
    <row r="98" spans="1:28" x14ac:dyDescent="0.2">
      <c r="A98" s="35">
        <v>73</v>
      </c>
      <c r="B98" s="20">
        <v>91</v>
      </c>
      <c r="C98" s="18" t="s">
        <v>27</v>
      </c>
      <c r="D98" s="18" t="s">
        <v>106</v>
      </c>
      <c r="E98" s="22">
        <v>12</v>
      </c>
      <c r="F98" s="22">
        <v>1</v>
      </c>
      <c r="G98" s="22">
        <v>11</v>
      </c>
      <c r="H98" s="22">
        <v>196</v>
      </c>
      <c r="I98" s="22">
        <v>92</v>
      </c>
      <c r="J98" s="45">
        <v>-0.5</v>
      </c>
      <c r="K98" s="45">
        <v>0.86602540378443904</v>
      </c>
      <c r="L98" s="47">
        <v>-0.5</v>
      </c>
      <c r="M98" s="47">
        <v>-0.86602540378443804</v>
      </c>
      <c r="N98" s="45">
        <v>-0.5</v>
      </c>
      <c r="O98" s="45">
        <v>-0.86602540378443804</v>
      </c>
      <c r="P98" s="19" t="s">
        <v>41</v>
      </c>
      <c r="Q98" s="19" t="s">
        <v>48</v>
      </c>
      <c r="R98" s="19" t="s">
        <v>49</v>
      </c>
      <c r="S98" s="19">
        <v>50</v>
      </c>
      <c r="T98" s="22">
        <v>5</v>
      </c>
      <c r="U98" s="21">
        <v>19.3</v>
      </c>
      <c r="V98" s="61">
        <v>1.2855573090077739</v>
      </c>
      <c r="W98" s="69">
        <v>1.36411887074426</v>
      </c>
      <c r="X98" s="69">
        <v>1.3</v>
      </c>
      <c r="Y98" s="69">
        <v>1.36604702701835</v>
      </c>
      <c r="Z98" s="69">
        <v>1.32011692911986</v>
      </c>
      <c r="AA98" s="69">
        <v>1.31</v>
      </c>
      <c r="AB98" s="65">
        <v>1.3058737087561101</v>
      </c>
    </row>
    <row r="99" spans="1:28" x14ac:dyDescent="0.2">
      <c r="A99" s="35">
        <v>81</v>
      </c>
      <c r="B99" s="18">
        <v>31</v>
      </c>
      <c r="C99" s="18" t="s">
        <v>27</v>
      </c>
      <c r="D99" s="18" t="s">
        <v>47</v>
      </c>
      <c r="E99" s="22">
        <v>12</v>
      </c>
      <c r="F99" s="22">
        <v>1</v>
      </c>
      <c r="G99" s="22">
        <v>10</v>
      </c>
      <c r="H99" s="22">
        <v>180</v>
      </c>
      <c r="I99" s="22">
        <v>80</v>
      </c>
      <c r="J99" s="45">
        <v>-0.5</v>
      </c>
      <c r="K99" s="45">
        <v>0.86602540378443904</v>
      </c>
      <c r="L99" s="47">
        <v>-0.5</v>
      </c>
      <c r="M99" s="47">
        <v>-0.86602540378443804</v>
      </c>
      <c r="N99" s="45">
        <v>-0.5</v>
      </c>
      <c r="O99" s="45">
        <v>-0.86602540378443804</v>
      </c>
      <c r="P99" s="19" t="s">
        <v>41</v>
      </c>
      <c r="Q99" s="19" t="s">
        <v>48</v>
      </c>
      <c r="R99" s="19" t="s">
        <v>49</v>
      </c>
      <c r="S99" s="19">
        <v>50</v>
      </c>
      <c r="T99" s="22">
        <v>4</v>
      </c>
      <c r="U99" s="21">
        <v>24.4659960427554</v>
      </c>
      <c r="V99" s="61">
        <v>1.3885629011532603</v>
      </c>
      <c r="W99" s="69">
        <v>1.3796721832123799</v>
      </c>
      <c r="X99" s="69">
        <v>1.28</v>
      </c>
      <c r="Y99" s="69">
        <v>1.4310675910504</v>
      </c>
      <c r="Z99" s="69">
        <v>1.3021348450668</v>
      </c>
      <c r="AA99" s="69">
        <v>1.3</v>
      </c>
      <c r="AB99" s="65">
        <v>1.2809426162735</v>
      </c>
    </row>
    <row r="100" spans="1:28" x14ac:dyDescent="0.2">
      <c r="A100" s="35">
        <v>88</v>
      </c>
      <c r="B100" s="20">
        <v>88</v>
      </c>
      <c r="C100" s="18" t="s">
        <v>27</v>
      </c>
      <c r="D100" s="18" t="s">
        <v>103</v>
      </c>
      <c r="E100" s="22">
        <v>12</v>
      </c>
      <c r="F100" s="22">
        <v>1</v>
      </c>
      <c r="G100" s="22">
        <v>6</v>
      </c>
      <c r="H100" s="22">
        <v>107</v>
      </c>
      <c r="I100" s="22">
        <v>50</v>
      </c>
      <c r="J100" s="45">
        <v>-0.5</v>
      </c>
      <c r="K100" s="45">
        <v>0.86602540378443904</v>
      </c>
      <c r="L100" s="47">
        <v>-0.5</v>
      </c>
      <c r="M100" s="47">
        <v>-0.86602540378443804</v>
      </c>
      <c r="N100" s="45">
        <v>1</v>
      </c>
      <c r="O100" s="45">
        <v>0</v>
      </c>
      <c r="P100" s="19" t="s">
        <v>41</v>
      </c>
      <c r="Q100" s="19" t="s">
        <v>48</v>
      </c>
      <c r="R100" s="19" t="s">
        <v>14</v>
      </c>
      <c r="S100" s="19">
        <v>70</v>
      </c>
      <c r="T100" s="22">
        <v>4</v>
      </c>
      <c r="U100" s="21">
        <v>57.6</v>
      </c>
      <c r="V100" s="61">
        <v>1.7604224834232121</v>
      </c>
      <c r="W100" s="69">
        <v>1.7267918465902801</v>
      </c>
      <c r="X100" s="69">
        <v>1.55</v>
      </c>
      <c r="Y100" s="69">
        <v>1.8081729772833399</v>
      </c>
      <c r="Z100" s="69">
        <v>1.4075010074647001</v>
      </c>
      <c r="AA100" s="69">
        <v>1.41</v>
      </c>
      <c r="AB100" s="65">
        <v>1.5381325600212301</v>
      </c>
    </row>
    <row r="108" spans="1:28" x14ac:dyDescent="0.2">
      <c r="A108" s="35">
        <v>89</v>
      </c>
      <c r="B108" s="41">
        <v>52</v>
      </c>
      <c r="C108" s="24" t="s">
        <v>112</v>
      </c>
      <c r="D108" s="24" t="s">
        <v>70</v>
      </c>
      <c r="E108" s="25">
        <v>12</v>
      </c>
      <c r="F108" s="25">
        <v>1</v>
      </c>
      <c r="G108" s="25">
        <v>3.5</v>
      </c>
      <c r="H108" s="25">
        <v>160</v>
      </c>
      <c r="I108" s="25">
        <v>160</v>
      </c>
      <c r="J108" s="45">
        <v>-0.5</v>
      </c>
      <c r="K108" s="45">
        <v>-0.86602540378443804</v>
      </c>
      <c r="L108" s="45">
        <v>1</v>
      </c>
      <c r="M108" s="45">
        <v>0</v>
      </c>
      <c r="N108" s="45">
        <v>1</v>
      </c>
      <c r="O108" s="45">
        <v>0</v>
      </c>
      <c r="P108" s="26" t="s">
        <v>64</v>
      </c>
      <c r="Q108" s="26" t="s">
        <v>13</v>
      </c>
      <c r="R108" s="26" t="s">
        <v>14</v>
      </c>
      <c r="S108" s="27">
        <v>100</v>
      </c>
      <c r="T108" s="28">
        <v>9</v>
      </c>
      <c r="U108" s="2">
        <v>91.8</v>
      </c>
      <c r="V108" s="66">
        <f>LOG10(U108)</f>
        <v>1.9628426812012425</v>
      </c>
      <c r="W108" s="69"/>
      <c r="X108" s="69"/>
      <c r="Y108" s="69"/>
      <c r="Z108" s="69"/>
      <c r="AA108" s="69"/>
      <c r="AB108" s="65"/>
    </row>
    <row r="109" spans="1:28" x14ac:dyDescent="0.2">
      <c r="A109" s="35">
        <v>90</v>
      </c>
      <c r="B109" s="42">
        <v>53</v>
      </c>
      <c r="C109" s="24" t="s">
        <v>112</v>
      </c>
      <c r="D109" s="5" t="s">
        <v>71</v>
      </c>
      <c r="E109" s="32">
        <v>12</v>
      </c>
      <c r="F109" s="32">
        <v>1</v>
      </c>
      <c r="G109" s="36">
        <v>3.5</v>
      </c>
      <c r="H109" s="36">
        <v>160</v>
      </c>
      <c r="I109" s="36">
        <v>160</v>
      </c>
      <c r="J109" s="45">
        <v>-0.5</v>
      </c>
      <c r="K109" s="45">
        <v>-0.86602540378443804</v>
      </c>
      <c r="L109" s="45">
        <v>1</v>
      </c>
      <c r="M109" s="45">
        <v>0</v>
      </c>
      <c r="N109" s="45">
        <v>1</v>
      </c>
      <c r="O109" s="45">
        <v>0</v>
      </c>
      <c r="P109" s="6" t="s">
        <v>64</v>
      </c>
      <c r="Q109" s="6" t="s">
        <v>13</v>
      </c>
      <c r="R109" s="6" t="s">
        <v>14</v>
      </c>
      <c r="S109" s="37">
        <v>100</v>
      </c>
      <c r="T109" s="38">
        <v>12</v>
      </c>
      <c r="U109" s="2">
        <v>89.9</v>
      </c>
      <c r="V109" s="66">
        <f>LOG10(U109)</f>
        <v>1.9537596917332287</v>
      </c>
      <c r="W109" s="69"/>
      <c r="X109" s="69"/>
      <c r="Y109" s="69"/>
      <c r="Z109" s="69"/>
      <c r="AA109" s="69"/>
      <c r="AB109" s="65"/>
    </row>
    <row r="110" spans="1:28" x14ac:dyDescent="0.2">
      <c r="A110" s="35">
        <v>91</v>
      </c>
      <c r="B110" s="41">
        <v>93</v>
      </c>
      <c r="C110" s="24" t="s">
        <v>112</v>
      </c>
      <c r="D110" s="3" t="s">
        <v>108</v>
      </c>
      <c r="E110" s="7">
        <v>12</v>
      </c>
      <c r="F110" s="7">
        <v>1</v>
      </c>
      <c r="G110" s="7">
        <v>3.5</v>
      </c>
      <c r="H110" s="7">
        <v>160</v>
      </c>
      <c r="I110" s="7">
        <v>160</v>
      </c>
      <c r="J110" s="45">
        <v>-0.5</v>
      </c>
      <c r="K110" s="45">
        <v>-0.86602540378443804</v>
      </c>
      <c r="L110" s="45">
        <v>1</v>
      </c>
      <c r="M110" s="45">
        <v>0</v>
      </c>
      <c r="N110" s="45">
        <v>1</v>
      </c>
      <c r="O110" s="45">
        <v>0</v>
      </c>
      <c r="P110" s="1" t="s">
        <v>64</v>
      </c>
      <c r="Q110" s="1" t="s">
        <v>13</v>
      </c>
      <c r="R110" s="1" t="s">
        <v>14</v>
      </c>
      <c r="S110" s="10">
        <v>100</v>
      </c>
      <c r="T110" s="11">
        <v>13</v>
      </c>
      <c r="U110" s="2">
        <v>92.5</v>
      </c>
      <c r="V110" s="66">
        <f>LOG10(U110)</f>
        <v>1.9661417327390327</v>
      </c>
      <c r="W110" s="69"/>
      <c r="X110" s="69"/>
      <c r="Y110" s="69"/>
      <c r="Z110" s="69"/>
      <c r="AA110" s="69"/>
      <c r="AB110" s="65"/>
    </row>
    <row r="111" spans="1:28" x14ac:dyDescent="0.2">
      <c r="A111" s="35">
        <v>92</v>
      </c>
      <c r="B111" s="43">
        <v>94</v>
      </c>
      <c r="C111" s="5" t="s">
        <v>112</v>
      </c>
      <c r="D111" s="5" t="s">
        <v>110</v>
      </c>
      <c r="E111" s="9">
        <v>13</v>
      </c>
      <c r="F111" s="9">
        <v>1</v>
      </c>
      <c r="G111" s="9">
        <v>3</v>
      </c>
      <c r="H111" s="9">
        <v>160</v>
      </c>
      <c r="I111" s="9">
        <v>160</v>
      </c>
      <c r="J111" s="49">
        <v>1</v>
      </c>
      <c r="K111" s="49">
        <v>0</v>
      </c>
      <c r="L111" s="45">
        <v>1</v>
      </c>
      <c r="M111" s="45">
        <v>0</v>
      </c>
      <c r="N111" s="45">
        <v>1</v>
      </c>
      <c r="O111" s="45">
        <v>0</v>
      </c>
      <c r="P111" s="6" t="s">
        <v>12</v>
      </c>
      <c r="Q111" s="6" t="s">
        <v>13</v>
      </c>
      <c r="R111" s="6" t="s">
        <v>14</v>
      </c>
      <c r="S111" s="16">
        <v>100</v>
      </c>
      <c r="T111" s="17">
        <v>13</v>
      </c>
      <c r="U111" s="2">
        <v>83.9</v>
      </c>
      <c r="V111" s="66">
        <f>LOG10(U111)</f>
        <v>1.9237619608287002</v>
      </c>
      <c r="W111" s="69"/>
      <c r="X111" s="69"/>
      <c r="Y111" s="69"/>
      <c r="Z111" s="69"/>
      <c r="AA111" s="69"/>
      <c r="AB111" s="65"/>
    </row>
  </sheetData>
  <mergeCells count="2">
    <mergeCell ref="W1:Y1"/>
    <mergeCell ref="Z1:AB1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5. Crystal Size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2024-05-06T02:53:09Z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